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N:\Sensorveiledninger\"/>
    </mc:Choice>
  </mc:AlternateContent>
  <xr:revisionPtr revIDLastSave="0" documentId="8_{568104CA-EAEE-415D-A8D2-C9E403AA0324}" xr6:coauthVersionLast="47" xr6:coauthVersionMax="47" xr10:uidLastSave="{00000000-0000-0000-0000-000000000000}"/>
  <bookViews>
    <workbookView xWindow="-120" yWindow="-120" windowWidth="21840" windowHeight="13020" firstSheet="1" activeTab="1" xr2:uid="{00000000-000D-0000-FFFF-FFFF00000000}"/>
  </bookViews>
  <sheets>
    <sheet name="Report 1 Grade_Justification" sheetId="3" r:id="rId1"/>
    <sheet name="Report 2 Grade_Justification" sheetId="4" r:id="rId2"/>
    <sheet name="Report 3 Grade_Justification" sheetId="1" r:id="rId3"/>
    <sheet name="Report 4 Grade_Justification" sheetId="6" r:id="rId4"/>
    <sheet name="Oral" sheetId="7" r:id="rId5"/>
    <sheet name="Final Grade_Justification" sheetId="5" r:id="rId6"/>
    <sheet name="100 point scale and grades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5" l="1"/>
  <c r="G8" i="5"/>
  <c r="G2" i="5"/>
  <c r="H2" i="5"/>
  <c r="G3" i="5"/>
  <c r="H3" i="5"/>
  <c r="G4" i="5"/>
  <c r="H4" i="5"/>
  <c r="G5" i="5"/>
  <c r="H5" i="5"/>
  <c r="G6" i="5"/>
  <c r="H6" i="5"/>
  <c r="G7" i="5"/>
  <c r="H7" i="5"/>
  <c r="E3" i="4" l="1"/>
  <c r="F3" i="4" s="1"/>
  <c r="C3" i="4"/>
  <c r="D3" i="6" l="1"/>
  <c r="E3" i="6" s="1"/>
  <c r="C3" i="6"/>
  <c r="C6" i="5" l="1"/>
  <c r="E3" i="1"/>
  <c r="F3" i="1" s="1"/>
  <c r="C3" i="1"/>
  <c r="E3" i="3" l="1"/>
  <c r="F3" i="3" s="1"/>
  <c r="C3" i="3"/>
  <c r="C3" i="5" l="1"/>
  <c r="C4" i="5"/>
  <c r="B2" i="5"/>
  <c r="C5" i="5" l="1"/>
  <c r="C2" i="5" l="1"/>
  <c r="D2" i="5" l="1"/>
  <c r="F6" i="5" l="1"/>
  <c r="F8" i="5"/>
  <c r="F2" i="5"/>
  <c r="F5" i="5"/>
  <c r="F7" i="5"/>
  <c r="F3" i="5"/>
  <c r="F4" i="5"/>
</calcChain>
</file>

<file path=xl/sharedStrings.xml><?xml version="1.0" encoding="utf-8"?>
<sst xmlns="http://schemas.openxmlformats.org/spreadsheetml/2006/main" count="229" uniqueCount="83">
  <si>
    <t>Areas</t>
  </si>
  <si>
    <t>Main contents</t>
  </si>
  <si>
    <t>Executive summary</t>
  </si>
  <si>
    <t>Total points &amp; weight</t>
  </si>
  <si>
    <t>Main purpose and highlights so that I know what to expect</t>
  </si>
  <si>
    <t>Flow and structure</t>
  </si>
  <si>
    <t>Implications and further use</t>
  </si>
  <si>
    <t>Reflection</t>
  </si>
  <si>
    <t>How well the team work together, did you have problems and did you fix these and how, the "back &amp; forth" and what you learned from it</t>
  </si>
  <si>
    <t>Overall comment</t>
  </si>
  <si>
    <t>Achieved points</t>
  </si>
  <si>
    <t>F</t>
  </si>
  <si>
    <t>E</t>
  </si>
  <si>
    <t>D</t>
  </si>
  <si>
    <t>C</t>
  </si>
  <si>
    <t>B</t>
  </si>
  <si>
    <t>A</t>
  </si>
  <si>
    <t>Report 1</t>
  </si>
  <si>
    <t>Report 2</t>
  </si>
  <si>
    <t>Delivers the Executive summary above, complies to academic report writing, easy to read and find the highlights, highlights tied together and link to assignment 2</t>
  </si>
  <si>
    <t>Business Model Canvas - HL</t>
  </si>
  <si>
    <t>The 9 sections -1</t>
  </si>
  <si>
    <t>The 9 sections -2</t>
  </si>
  <si>
    <t>What have you learned both in general (what knowledge/insight into the business did you get from the BMC) &amp; specificaly (any findings that you think is critical for the company) &amp; how will you use that in the other assigments</t>
  </si>
  <si>
    <t>Report 3</t>
  </si>
  <si>
    <t>Overall report</t>
  </si>
  <si>
    <t>Overall report grade</t>
  </si>
  <si>
    <t>Report 4</t>
  </si>
  <si>
    <t>Assignment 2:</t>
  </si>
  <si>
    <t>Guide</t>
  </si>
  <si>
    <t>Assignment 4:</t>
  </si>
  <si>
    <t>Delivers the Executive summary above, complies to academic report writing, easy to read and find the highlights, highlights tied together, builds on assignment 1,2 and 3</t>
  </si>
  <si>
    <t>Explain this, use examples and apply it generally to a company or to key content already in previous assignments</t>
  </si>
  <si>
    <t>What knowledge/insight did you get from the 3 green sections above and how does it connect to other assignments</t>
  </si>
  <si>
    <t xml:space="preserve">Plus
Minus
</t>
  </si>
  <si>
    <t>Assignment 1: Team 2</t>
  </si>
  <si>
    <t>Why have you used this model, how does it fit into the KPIs and metric used in BI</t>
  </si>
  <si>
    <t>Captured what is important to the industry &amp; your company, understood the how to go from HL (important to benefits) to DL (goals/objectives) and how that relates to BI</t>
  </si>
  <si>
    <t>Linked any of the 9 sections together and why. HL (just a "statement") or DL (example to document the link "9 sections - 1 above) and how that related to BI</t>
  </si>
  <si>
    <t>Delivers the Executive summary above, complies to academic report writing, easy to read and find the highlights, highlights tied together, builds on assignment 1 and sets up assignment 3</t>
  </si>
  <si>
    <t xml:space="preserve">What is the:
BI and the BI process
Data mining process
What are facts, dimension and benchmarks (if not included in assignment 2)
</t>
  </si>
  <si>
    <t>What are these definitions, what value &amp; insights do they bring to a company, and how is it linked to the Business Model (and ERP)</t>
  </si>
  <si>
    <t>We need to understand what we sell to who and how + are we successful/profitable</t>
  </si>
  <si>
    <t>How did did you apply the theory above + previous assignments to identify the facts, dimension and benchmarks for your company + explain why these fact/dimension/bechmarks will give you the required insight</t>
  </si>
  <si>
    <t>Data mapping</t>
  </si>
  <si>
    <t xml:space="preserve">What is the:
What are the benefits and limitation when making an BI dashboard
What different components make up a BI dashboard
What is most important when you are making this BI dashboard
</t>
  </si>
  <si>
    <r>
      <rPr>
        <b/>
        <sz val="11"/>
        <color rgb="FF006100"/>
        <rFont val="Calibri"/>
        <family val="2"/>
        <scheme val="minor"/>
      </rPr>
      <t>In PowerBI desktop version:</t>
    </r>
    <r>
      <rPr>
        <sz val="11"/>
        <color rgb="FF006100"/>
        <rFont val="Calibri"/>
        <family val="2"/>
        <scheme val="minor"/>
      </rPr>
      <t xml:space="preserve">
  Visualise the metrics in assignment 3
</t>
    </r>
    <r>
      <rPr>
        <b/>
        <sz val="11"/>
        <color rgb="FF006100"/>
        <rFont val="Calibri"/>
        <family val="2"/>
        <scheme val="minor"/>
      </rPr>
      <t>In the assignment document:</t>
    </r>
    <r>
      <rPr>
        <sz val="11"/>
        <color rgb="FF006100"/>
        <rFont val="Calibri"/>
        <family val="2"/>
        <scheme val="minor"/>
      </rPr>
      <t xml:space="preserve">
Why did you choose this type of visualisation per metric?
  How does the metrics &amp; visualisation &amp; functionality compliment each other
  What are the key points/user stories you will tell when you present to your audience
   What insight/eduaction did you bring to the table
   What type of decisons can we make based on this insight
   How can we measure if these decisons will be successful</t>
    </r>
  </si>
  <si>
    <t>Screen shots in the PowerBI dashboard metrics in the assignment paper 
Explain the contents in cell A7 but remember to link it to the thoery above</t>
  </si>
  <si>
    <t>What are these definitions, what value &amp; insights do they bring to a company, how do they link to the business model and to BI</t>
  </si>
  <si>
    <t>What knowledge/insight did you get from the 3 green sections above and how does it connect to assignment 3 and 4</t>
  </si>
  <si>
    <t>Exam evaluation</t>
  </si>
  <si>
    <t>Student &amp; color</t>
  </si>
  <si>
    <t>Team written</t>
  </si>
  <si>
    <t>Team oral</t>
  </si>
  <si>
    <t>Indiv. Oral</t>
  </si>
  <si>
    <t>Final grade</t>
  </si>
  <si>
    <t>Justification</t>
  </si>
  <si>
    <t>Oral exam focus</t>
  </si>
  <si>
    <t>Overall written exam</t>
  </si>
  <si>
    <t>Balanced scorecard,OKR, KPIs and metrics - theory</t>
  </si>
  <si>
    <t>Balanced scorecard,OKR, KPIs and metrics - practise</t>
  </si>
  <si>
    <t xml:space="preserve">What role will the BI department play (accountability/deliverables/ etc.) abd was the BI team included in the BSC/OKR (distinctly called out) </t>
  </si>
  <si>
    <t>How did you make this models, why did you focus on these KPIs/objctives in the BSC/OKR why did you add the contents/metrics you did and what value can this bring to your case company</t>
  </si>
  <si>
    <t>How did you use data file to identify/validate the facts &amp; dimension above</t>
  </si>
  <si>
    <t>What do we sell to who and how?</t>
  </si>
  <si>
    <t>Are we successful</t>
  </si>
  <si>
    <t>What is important to your company &amp; why</t>
  </si>
  <si>
    <t>What is the definition of success</t>
  </si>
  <si>
    <t>How do you measure and track performance</t>
  </si>
  <si>
    <t>What have you found that can improve the company’s performance</t>
  </si>
  <si>
    <t>What areas are successful and which areas are not</t>
  </si>
  <si>
    <t>What decisions do you recommend</t>
  </si>
  <si>
    <t>Further investigations &amp; analysis</t>
  </si>
  <si>
    <t>Common grade</t>
  </si>
  <si>
    <t>Individual grade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</si>
  <si>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</si>
  <si>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</si>
  <si>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</si>
  <si>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</si>
  <si>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</si>
  <si>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</si>
  <si>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</si>
  <si>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Further comments/questions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</si>
</sst>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rgb="FF23201F"/>
      <name val="Source Sans Pro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3" fillId="0" borderId="1" xfId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0" fontId="2" fillId="0" borderId="0" xfId="1" applyFill="1" applyBorder="1" applyAlignment="1">
      <alignment wrapText="1"/>
    </xf>
    <xf numFmtId="0" fontId="2" fillId="0" borderId="0" xfId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3" borderId="1" xfId="1" applyBorder="1" applyAlignment="1">
      <alignment horizontal="left" wrapText="1" indent="2"/>
    </xf>
    <xf numFmtId="0" fontId="2" fillId="3" borderId="1" xfId="1" applyBorder="1" applyAlignment="1">
      <alignment wrapText="1"/>
    </xf>
    <xf numFmtId="0" fontId="2" fillId="3" borderId="1" xfId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 indent="2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2" fillId="3" borderId="1" xfId="1" applyBorder="1" applyAlignment="1">
      <alignment vertical="top" wrapText="1"/>
    </xf>
    <xf numFmtId="0" fontId="0" fillId="0" borderId="18" xfId="0" applyBorder="1"/>
    <xf numFmtId="0" fontId="0" fillId="0" borderId="18" xfId="0" applyBorder="1" applyAlignment="1">
      <alignment vertical="center"/>
    </xf>
    <xf numFmtId="0" fontId="1" fillId="0" borderId="18" xfId="0" applyFont="1" applyBorder="1"/>
    <xf numFmtId="0" fontId="1" fillId="0" borderId="3" xfId="0" applyFont="1" applyBorder="1"/>
    <xf numFmtId="0" fontId="1" fillId="0" borderId="1" xfId="0" applyFont="1" applyBorder="1"/>
    <xf numFmtId="0" fontId="0" fillId="4" borderId="3" xfId="0" applyFill="1" applyBorder="1"/>
    <xf numFmtId="0" fontId="0" fillId="4" borderId="1" xfId="0" applyFill="1" applyBorder="1"/>
    <xf numFmtId="0" fontId="8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/>
    <xf numFmtId="0" fontId="7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3" borderId="2" xfId="1" applyBorder="1" applyAlignment="1">
      <alignment horizontal="center" wrapText="1"/>
    </xf>
    <xf numFmtId="0" fontId="2" fillId="3" borderId="3" xfId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opLeftCell="B1" zoomScale="70" zoomScaleNormal="70" workbookViewId="0">
      <selection activeCell="F3" sqref="F3"/>
    </sheetView>
  </sheetViews>
  <sheetFormatPr baseColWidth="10" defaultRowHeight="15" x14ac:dyDescent="0.25"/>
  <cols>
    <col min="1" max="1" width="24.28515625" customWidth="1"/>
    <col min="2" max="2" width="45.7109375" customWidth="1"/>
    <col min="3" max="4" width="11.140625" style="4" customWidth="1"/>
    <col min="5" max="5" width="17" bestFit="1" customWidth="1"/>
    <col min="6" max="6" width="57" customWidth="1"/>
  </cols>
  <sheetData>
    <row r="1" spans="1:7" ht="15" customHeight="1" x14ac:dyDescent="0.25">
      <c r="A1" s="54" t="s">
        <v>35</v>
      </c>
      <c r="B1" s="55"/>
      <c r="C1" s="58" t="s">
        <v>3</v>
      </c>
      <c r="D1" s="58" t="s">
        <v>29</v>
      </c>
      <c r="E1" s="60" t="s">
        <v>10</v>
      </c>
      <c r="F1" s="48" t="s">
        <v>50</v>
      </c>
      <c r="G1" s="18"/>
    </row>
    <row r="2" spans="1:7" x14ac:dyDescent="0.25">
      <c r="A2" s="56"/>
      <c r="B2" s="57"/>
      <c r="C2" s="59"/>
      <c r="D2" s="62"/>
      <c r="E2" s="61"/>
      <c r="F2" s="49"/>
      <c r="G2" s="18"/>
    </row>
    <row r="3" spans="1:7" ht="15.75" thickBot="1" x14ac:dyDescent="0.3">
      <c r="A3" s="24" t="s">
        <v>0</v>
      </c>
      <c r="B3" s="25" t="s">
        <v>1</v>
      </c>
      <c r="C3" s="26">
        <f>SUM(C4:C10)</f>
        <v>100</v>
      </c>
      <c r="D3" s="63"/>
      <c r="E3" s="26">
        <f>SUM(E4:E10)</f>
        <v>0</v>
      </c>
      <c r="F3" s="27" t="e">
        <f>VLOOKUP(E3,'100 point scale and grades'!A1:B100,2,FALSE)</f>
        <v>#N/A</v>
      </c>
      <c r="G3" s="19"/>
    </row>
    <row r="4" spans="1:7" ht="31.5" x14ac:dyDescent="0.25">
      <c r="A4" s="28" t="s">
        <v>2</v>
      </c>
      <c r="B4" s="29" t="s">
        <v>4</v>
      </c>
      <c r="C4" s="29">
        <v>3</v>
      </c>
      <c r="D4" s="29"/>
      <c r="E4" s="30"/>
      <c r="F4" s="31"/>
    </row>
    <row r="5" spans="1:7" ht="63" x14ac:dyDescent="0.25">
      <c r="A5" s="1" t="s">
        <v>5</v>
      </c>
      <c r="B5" s="2" t="s">
        <v>19</v>
      </c>
      <c r="C5" s="2">
        <v>5</v>
      </c>
      <c r="D5" s="2"/>
      <c r="E5" s="3"/>
      <c r="F5" s="20"/>
    </row>
    <row r="6" spans="1:7" ht="30" x14ac:dyDescent="0.25">
      <c r="A6" s="21" t="s">
        <v>20</v>
      </c>
      <c r="B6" s="22" t="s">
        <v>36</v>
      </c>
      <c r="C6" s="22">
        <v>30</v>
      </c>
      <c r="D6" s="22"/>
      <c r="E6" s="23"/>
      <c r="F6" s="22"/>
    </row>
    <row r="7" spans="1:7" ht="60" x14ac:dyDescent="0.25">
      <c r="A7" s="21" t="s">
        <v>21</v>
      </c>
      <c r="B7" s="22" t="s">
        <v>37</v>
      </c>
      <c r="C7" s="22">
        <v>25</v>
      </c>
      <c r="D7" s="22"/>
      <c r="E7" s="23"/>
      <c r="F7" s="22"/>
    </row>
    <row r="8" spans="1:7" ht="60" x14ac:dyDescent="0.25">
      <c r="A8" s="21" t="s">
        <v>22</v>
      </c>
      <c r="B8" s="22" t="s">
        <v>38</v>
      </c>
      <c r="C8" s="22">
        <v>30</v>
      </c>
      <c r="D8" s="22"/>
      <c r="E8" s="23"/>
      <c r="F8" s="22"/>
    </row>
    <row r="9" spans="1:7" ht="78.75" x14ac:dyDescent="0.25">
      <c r="A9" s="1" t="s">
        <v>6</v>
      </c>
      <c r="B9" s="2" t="s">
        <v>23</v>
      </c>
      <c r="C9" s="2">
        <v>5</v>
      </c>
      <c r="D9" s="2"/>
      <c r="E9" s="3"/>
      <c r="F9" s="20"/>
    </row>
    <row r="10" spans="1:7" ht="47.25" x14ac:dyDescent="0.25">
      <c r="A10" s="1" t="s">
        <v>7</v>
      </c>
      <c r="B10" s="2" t="s">
        <v>8</v>
      </c>
      <c r="C10" s="2">
        <v>2</v>
      </c>
      <c r="D10" s="2"/>
      <c r="E10" s="3"/>
      <c r="F10" s="20"/>
    </row>
    <row r="12" spans="1:7" ht="15" customHeight="1" x14ac:dyDescent="0.25">
      <c r="A12" s="51" t="s">
        <v>9</v>
      </c>
      <c r="B12" s="50"/>
      <c r="C12" s="50"/>
      <c r="D12" s="50"/>
      <c r="E12" s="50"/>
      <c r="F12" s="50"/>
    </row>
    <row r="13" spans="1:7" ht="15" customHeight="1" x14ac:dyDescent="0.25">
      <c r="A13" s="52"/>
      <c r="B13" s="50"/>
      <c r="C13" s="50"/>
      <c r="D13" s="50"/>
      <c r="E13" s="50"/>
      <c r="F13" s="50"/>
    </row>
    <row r="14" spans="1:7" ht="15" customHeight="1" x14ac:dyDescent="0.25">
      <c r="A14" s="52"/>
      <c r="B14" s="50"/>
      <c r="C14" s="50"/>
      <c r="D14" s="50"/>
      <c r="E14" s="50"/>
      <c r="F14" s="50"/>
    </row>
    <row r="15" spans="1:7" ht="15" customHeight="1" x14ac:dyDescent="0.25">
      <c r="A15" s="52"/>
      <c r="B15" s="50"/>
      <c r="C15" s="50"/>
      <c r="D15" s="50"/>
      <c r="E15" s="50"/>
      <c r="F15" s="50"/>
    </row>
    <row r="16" spans="1:7" ht="15" customHeight="1" x14ac:dyDescent="0.25">
      <c r="A16" s="52"/>
      <c r="B16" s="50"/>
      <c r="C16" s="50"/>
      <c r="D16" s="50"/>
      <c r="E16" s="50"/>
      <c r="F16" s="50"/>
    </row>
    <row r="17" spans="1:6" ht="15" customHeight="1" x14ac:dyDescent="0.25">
      <c r="A17" s="52"/>
      <c r="B17" s="50"/>
      <c r="C17" s="50"/>
      <c r="D17" s="50"/>
      <c r="E17" s="50"/>
      <c r="F17" s="50"/>
    </row>
    <row r="18" spans="1:6" ht="15" customHeight="1" x14ac:dyDescent="0.25">
      <c r="A18" s="53"/>
      <c r="B18" s="50"/>
      <c r="C18" s="50"/>
      <c r="D18" s="50"/>
      <c r="E18" s="50"/>
      <c r="F18" s="50"/>
    </row>
  </sheetData>
  <mergeCells count="7">
    <mergeCell ref="F1:F2"/>
    <mergeCell ref="B12:F18"/>
    <mergeCell ref="A12:A18"/>
    <mergeCell ref="A1:B2"/>
    <mergeCell ref="C1:C2"/>
    <mergeCell ref="E1:E2"/>
    <mergeCell ref="D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tabSelected="1" zoomScale="85" zoomScaleNormal="85" workbookViewId="0">
      <selection activeCell="B26" sqref="B26"/>
    </sheetView>
  </sheetViews>
  <sheetFormatPr baseColWidth="10" defaultRowHeight="15" x14ac:dyDescent="0.25"/>
  <cols>
    <col min="1" max="1" width="32" customWidth="1"/>
    <col min="2" max="2" width="87.5703125" customWidth="1"/>
    <col min="3" max="4" width="11.140625" style="4" customWidth="1"/>
    <col min="5" max="5" width="17" bestFit="1" customWidth="1"/>
    <col min="6" max="6" width="57" customWidth="1"/>
  </cols>
  <sheetData>
    <row r="1" spans="1:7" ht="15" customHeight="1" x14ac:dyDescent="0.25">
      <c r="A1" s="54" t="s">
        <v>28</v>
      </c>
      <c r="B1" s="55"/>
      <c r="C1" s="58" t="s">
        <v>3</v>
      </c>
      <c r="D1" s="58" t="s">
        <v>29</v>
      </c>
      <c r="E1" s="60" t="s">
        <v>10</v>
      </c>
      <c r="F1" s="48" t="s">
        <v>50</v>
      </c>
      <c r="G1" s="18"/>
    </row>
    <row r="2" spans="1:7" x14ac:dyDescent="0.25">
      <c r="A2" s="56"/>
      <c r="B2" s="57"/>
      <c r="C2" s="59"/>
      <c r="D2" s="62"/>
      <c r="E2" s="61"/>
      <c r="F2" s="49"/>
      <c r="G2" s="18"/>
    </row>
    <row r="3" spans="1:7" ht="15.75" thickBot="1" x14ac:dyDescent="0.3">
      <c r="A3" s="24" t="s">
        <v>0</v>
      </c>
      <c r="B3" s="25" t="s">
        <v>1</v>
      </c>
      <c r="C3" s="26">
        <f>SUM(C4:C10)</f>
        <v>100</v>
      </c>
      <c r="D3" s="63"/>
      <c r="E3" s="26">
        <f>SUM(E4:E10)</f>
        <v>0</v>
      </c>
      <c r="F3" s="27" t="e">
        <f>VLOOKUP(E3,'100 point scale and grades'!A1:B100,2,FALSE)</f>
        <v>#N/A</v>
      </c>
      <c r="G3" s="19"/>
    </row>
    <row r="4" spans="1:7" ht="15.75" x14ac:dyDescent="0.25">
      <c r="A4" s="28" t="s">
        <v>2</v>
      </c>
      <c r="B4" s="29" t="s">
        <v>4</v>
      </c>
      <c r="C4" s="29">
        <v>3</v>
      </c>
      <c r="D4" s="29"/>
      <c r="E4" s="30"/>
      <c r="F4" s="31"/>
    </row>
    <row r="5" spans="1:7" ht="47.25" x14ac:dyDescent="0.25">
      <c r="A5" s="1" t="s">
        <v>5</v>
      </c>
      <c r="B5" s="2" t="s">
        <v>39</v>
      </c>
      <c r="C5" s="2">
        <v>5</v>
      </c>
      <c r="D5" s="2"/>
      <c r="E5" s="3"/>
      <c r="F5" s="20"/>
    </row>
    <row r="6" spans="1:7" ht="30" x14ac:dyDescent="0.25">
      <c r="A6" s="21" t="s">
        <v>59</v>
      </c>
      <c r="B6" s="22" t="s">
        <v>48</v>
      </c>
      <c r="C6" s="22">
        <v>30</v>
      </c>
      <c r="D6" s="22"/>
      <c r="E6" s="23"/>
      <c r="F6" s="22"/>
    </row>
    <row r="7" spans="1:7" ht="30" x14ac:dyDescent="0.25">
      <c r="A7" s="64" t="s">
        <v>60</v>
      </c>
      <c r="B7" s="22" t="s">
        <v>62</v>
      </c>
      <c r="C7" s="22">
        <v>35</v>
      </c>
      <c r="D7" s="22"/>
      <c r="E7" s="23"/>
      <c r="F7" s="22"/>
    </row>
    <row r="8" spans="1:7" ht="30" x14ac:dyDescent="0.25">
      <c r="A8" s="65"/>
      <c r="B8" s="22" t="s">
        <v>61</v>
      </c>
      <c r="C8" s="22">
        <v>20</v>
      </c>
      <c r="D8" s="22"/>
      <c r="E8" s="23"/>
      <c r="F8" s="22"/>
    </row>
    <row r="9" spans="1:7" ht="31.5" x14ac:dyDescent="0.25">
      <c r="A9" s="1" t="s">
        <v>6</v>
      </c>
      <c r="B9" s="2" t="s">
        <v>49</v>
      </c>
      <c r="C9" s="2">
        <v>5</v>
      </c>
      <c r="D9" s="2"/>
      <c r="E9" s="3"/>
      <c r="F9" s="20"/>
    </row>
    <row r="10" spans="1:7" ht="31.5" x14ac:dyDescent="0.25">
      <c r="A10" s="1" t="s">
        <v>7</v>
      </c>
      <c r="B10" s="2" t="s">
        <v>8</v>
      </c>
      <c r="C10" s="2">
        <v>2</v>
      </c>
      <c r="D10" s="2"/>
      <c r="E10" s="3"/>
      <c r="F10" s="20"/>
    </row>
    <row r="12" spans="1:7" x14ac:dyDescent="0.25">
      <c r="A12" s="51" t="s">
        <v>9</v>
      </c>
      <c r="B12" s="50" t="s">
        <v>34</v>
      </c>
      <c r="C12" s="50"/>
      <c r="D12" s="50"/>
      <c r="E12" s="50"/>
      <c r="F12" s="50"/>
    </row>
    <row r="13" spans="1:7" x14ac:dyDescent="0.25">
      <c r="A13" s="52"/>
      <c r="B13" s="50"/>
      <c r="C13" s="50"/>
      <c r="D13" s="50"/>
      <c r="E13" s="50"/>
      <c r="F13" s="50"/>
    </row>
    <row r="14" spans="1:7" x14ac:dyDescent="0.25">
      <c r="A14" s="52"/>
      <c r="B14" s="50"/>
      <c r="C14" s="50"/>
      <c r="D14" s="50"/>
      <c r="E14" s="50"/>
      <c r="F14" s="50"/>
    </row>
    <row r="15" spans="1:7" x14ac:dyDescent="0.25">
      <c r="A15" s="52"/>
      <c r="B15" s="50"/>
      <c r="C15" s="50"/>
      <c r="D15" s="50"/>
      <c r="E15" s="50"/>
      <c r="F15" s="50"/>
    </row>
    <row r="16" spans="1:7" x14ac:dyDescent="0.25">
      <c r="A16" s="52"/>
      <c r="B16" s="50"/>
      <c r="C16" s="50"/>
      <c r="D16" s="50"/>
      <c r="E16" s="50"/>
      <c r="F16" s="50"/>
    </row>
    <row r="17" spans="1:6" x14ac:dyDescent="0.25">
      <c r="A17" s="52"/>
      <c r="B17" s="50"/>
      <c r="C17" s="50"/>
      <c r="D17" s="50"/>
      <c r="E17" s="50"/>
      <c r="F17" s="50"/>
    </row>
    <row r="18" spans="1:6" ht="15" customHeight="1" x14ac:dyDescent="0.25">
      <c r="A18" s="53"/>
      <c r="B18" s="50"/>
      <c r="C18" s="50"/>
      <c r="D18" s="50"/>
      <c r="E18" s="50"/>
      <c r="F18" s="50"/>
    </row>
  </sheetData>
  <mergeCells count="8">
    <mergeCell ref="F1:F2"/>
    <mergeCell ref="B12:F18"/>
    <mergeCell ref="D1:D3"/>
    <mergeCell ref="A1:B2"/>
    <mergeCell ref="C1:C2"/>
    <mergeCell ref="E1:E2"/>
    <mergeCell ref="A12:A18"/>
    <mergeCell ref="A7:A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zoomScale="70" zoomScaleNormal="70" workbookViewId="0">
      <selection activeCell="F3" sqref="F3"/>
    </sheetView>
  </sheetViews>
  <sheetFormatPr baseColWidth="10" defaultRowHeight="15" x14ac:dyDescent="0.25"/>
  <cols>
    <col min="1" max="1" width="32" customWidth="1"/>
    <col min="2" max="2" width="87.5703125" customWidth="1"/>
    <col min="3" max="4" width="11.140625" style="4" customWidth="1"/>
    <col min="5" max="5" width="17" bestFit="1" customWidth="1"/>
    <col min="6" max="6" width="57" customWidth="1"/>
  </cols>
  <sheetData>
    <row r="1" spans="1:7" ht="15" customHeight="1" x14ac:dyDescent="0.25">
      <c r="A1" s="54" t="s">
        <v>28</v>
      </c>
      <c r="B1" s="55"/>
      <c r="C1" s="58" t="s">
        <v>3</v>
      </c>
      <c r="D1" s="58" t="s">
        <v>29</v>
      </c>
      <c r="E1" s="60" t="s">
        <v>10</v>
      </c>
      <c r="F1" s="48" t="s">
        <v>50</v>
      </c>
      <c r="G1" s="18"/>
    </row>
    <row r="2" spans="1:7" ht="35.25" customHeight="1" x14ac:dyDescent="0.25">
      <c r="A2" s="56"/>
      <c r="B2" s="57"/>
      <c r="C2" s="59"/>
      <c r="D2" s="62"/>
      <c r="E2" s="61"/>
      <c r="F2" s="49"/>
      <c r="G2" s="18"/>
    </row>
    <row r="3" spans="1:7" ht="15.75" thickBot="1" x14ac:dyDescent="0.3">
      <c r="A3" s="24" t="s">
        <v>0</v>
      </c>
      <c r="B3" s="25" t="s">
        <v>1</v>
      </c>
      <c r="C3" s="26">
        <f>SUM(C4:C10)</f>
        <v>100</v>
      </c>
      <c r="D3" s="63"/>
      <c r="E3" s="26">
        <f>SUM(E4:E10)</f>
        <v>0</v>
      </c>
      <c r="F3" s="27" t="e">
        <f>VLOOKUP(E3,'100 point scale and grades'!A1:B100,2,FALSE)</f>
        <v>#N/A</v>
      </c>
      <c r="G3" s="19"/>
    </row>
    <row r="4" spans="1:7" ht="15.75" x14ac:dyDescent="0.25">
      <c r="A4" s="28" t="s">
        <v>2</v>
      </c>
      <c r="B4" s="29" t="s">
        <v>4</v>
      </c>
      <c r="C4" s="29">
        <v>3</v>
      </c>
      <c r="D4" s="29"/>
      <c r="E4" s="30"/>
      <c r="F4" s="31"/>
    </row>
    <row r="5" spans="1:7" ht="63.75" customHeight="1" x14ac:dyDescent="0.25">
      <c r="A5" s="1" t="s">
        <v>5</v>
      </c>
      <c r="B5" s="2" t="s">
        <v>39</v>
      </c>
      <c r="C5" s="2">
        <v>5</v>
      </c>
      <c r="D5" s="2"/>
      <c r="E5" s="3"/>
      <c r="F5" s="20"/>
    </row>
    <row r="6" spans="1:7" ht="120" x14ac:dyDescent="0.25">
      <c r="A6" s="21" t="s">
        <v>40</v>
      </c>
      <c r="B6" s="32" t="s">
        <v>41</v>
      </c>
      <c r="C6" s="22">
        <v>30</v>
      </c>
      <c r="D6" s="22"/>
      <c r="E6" s="23"/>
      <c r="F6" s="22"/>
    </row>
    <row r="7" spans="1:7" ht="45" x14ac:dyDescent="0.25">
      <c r="A7" s="21" t="s">
        <v>42</v>
      </c>
      <c r="B7" s="22" t="s">
        <v>43</v>
      </c>
      <c r="C7" s="22">
        <v>25</v>
      </c>
      <c r="D7" s="22"/>
      <c r="E7" s="23"/>
      <c r="F7" s="22"/>
    </row>
    <row r="8" spans="1:7" x14ac:dyDescent="0.25">
      <c r="A8" s="21" t="s">
        <v>44</v>
      </c>
      <c r="B8" s="22" t="s">
        <v>63</v>
      </c>
      <c r="C8" s="22">
        <v>30</v>
      </c>
      <c r="D8" s="22"/>
      <c r="E8" s="23"/>
      <c r="F8" s="22"/>
    </row>
    <row r="9" spans="1:7" ht="81.75" customHeight="1" x14ac:dyDescent="0.25">
      <c r="A9" s="1" t="s">
        <v>6</v>
      </c>
      <c r="B9" s="2" t="s">
        <v>33</v>
      </c>
      <c r="C9" s="2">
        <v>5</v>
      </c>
      <c r="D9" s="2"/>
      <c r="E9" s="3"/>
      <c r="F9" s="20"/>
    </row>
    <row r="10" spans="1:7" ht="51" customHeight="1" x14ac:dyDescent="0.25">
      <c r="A10" s="1" t="s">
        <v>7</v>
      </c>
      <c r="B10" s="2" t="s">
        <v>8</v>
      </c>
      <c r="C10" s="2">
        <v>2</v>
      </c>
      <c r="D10" s="2"/>
      <c r="E10" s="3"/>
      <c r="F10" s="20"/>
    </row>
    <row r="12" spans="1:7" x14ac:dyDescent="0.25">
      <c r="A12" s="51" t="s">
        <v>9</v>
      </c>
      <c r="B12" s="50" t="s">
        <v>34</v>
      </c>
      <c r="C12" s="50"/>
      <c r="D12" s="50"/>
      <c r="E12" s="50"/>
      <c r="F12" s="50"/>
    </row>
    <row r="13" spans="1:7" x14ac:dyDescent="0.25">
      <c r="A13" s="52"/>
      <c r="B13" s="50"/>
      <c r="C13" s="50"/>
      <c r="D13" s="50"/>
      <c r="E13" s="50"/>
      <c r="F13" s="50"/>
    </row>
    <row r="14" spans="1:7" x14ac:dyDescent="0.25">
      <c r="A14" s="52"/>
      <c r="B14" s="50"/>
      <c r="C14" s="50"/>
      <c r="D14" s="50"/>
      <c r="E14" s="50"/>
      <c r="F14" s="50"/>
    </row>
    <row r="15" spans="1:7" x14ac:dyDescent="0.25">
      <c r="A15" s="52"/>
      <c r="B15" s="50"/>
      <c r="C15" s="50"/>
      <c r="D15" s="50"/>
      <c r="E15" s="50"/>
      <c r="F15" s="50"/>
    </row>
    <row r="16" spans="1:7" x14ac:dyDescent="0.25">
      <c r="A16" s="52"/>
      <c r="B16" s="50"/>
      <c r="C16" s="50"/>
      <c r="D16" s="50"/>
      <c r="E16" s="50"/>
      <c r="F16" s="50"/>
    </row>
    <row r="17" spans="1:6" x14ac:dyDescent="0.25">
      <c r="A17" s="52"/>
      <c r="B17" s="50"/>
      <c r="C17" s="50"/>
      <c r="D17" s="50"/>
      <c r="E17" s="50"/>
      <c r="F17" s="50"/>
    </row>
    <row r="18" spans="1:6" ht="15" customHeight="1" x14ac:dyDescent="0.25">
      <c r="A18" s="53"/>
      <c r="B18" s="50"/>
      <c r="C18" s="50"/>
      <c r="D18" s="50"/>
      <c r="E18" s="50"/>
      <c r="F18" s="50"/>
    </row>
  </sheetData>
  <mergeCells count="7">
    <mergeCell ref="F1:F2"/>
    <mergeCell ref="B12:F18"/>
    <mergeCell ref="D1:D3"/>
    <mergeCell ref="E1:E2"/>
    <mergeCell ref="A1:B2"/>
    <mergeCell ref="A12:A18"/>
    <mergeCell ref="C1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zoomScale="70" zoomScaleNormal="70" workbookViewId="0">
      <selection activeCell="I7" sqref="I7"/>
    </sheetView>
  </sheetViews>
  <sheetFormatPr baseColWidth="10" defaultRowHeight="15" x14ac:dyDescent="0.25"/>
  <cols>
    <col min="1" max="1" width="32" customWidth="1"/>
    <col min="2" max="2" width="87.5703125" customWidth="1"/>
    <col min="3" max="3" width="11.140625" style="4" customWidth="1"/>
    <col min="4" max="4" width="17" bestFit="1" customWidth="1"/>
    <col min="5" max="5" width="57" customWidth="1"/>
  </cols>
  <sheetData>
    <row r="1" spans="1:6" ht="15" customHeight="1" x14ac:dyDescent="0.25">
      <c r="A1" s="54" t="s">
        <v>30</v>
      </c>
      <c r="B1" s="55"/>
      <c r="C1" s="58" t="s">
        <v>3</v>
      </c>
      <c r="D1" s="60" t="s">
        <v>10</v>
      </c>
      <c r="E1" s="48" t="s">
        <v>50</v>
      </c>
      <c r="F1" s="18"/>
    </row>
    <row r="2" spans="1:6" x14ac:dyDescent="0.25">
      <c r="A2" s="56"/>
      <c r="B2" s="57"/>
      <c r="C2" s="59"/>
      <c r="D2" s="61"/>
      <c r="E2" s="49"/>
      <c r="F2" s="18"/>
    </row>
    <row r="3" spans="1:6" ht="15.75" thickBot="1" x14ac:dyDescent="0.3">
      <c r="A3" s="24" t="s">
        <v>0</v>
      </c>
      <c r="B3" s="25" t="s">
        <v>1</v>
      </c>
      <c r="C3" s="26">
        <f>SUM(C4:C9)</f>
        <v>100</v>
      </c>
      <c r="D3" s="26">
        <f>SUM(D4:D9)</f>
        <v>0</v>
      </c>
      <c r="E3" s="27" t="e">
        <f>VLOOKUP(D3,'100 point scale and grades'!A1:B100,2,FALSE)</f>
        <v>#N/A</v>
      </c>
      <c r="F3" s="19"/>
    </row>
    <row r="4" spans="1:6" ht="15.75" x14ac:dyDescent="0.25">
      <c r="A4" s="28" t="s">
        <v>2</v>
      </c>
      <c r="B4" s="29" t="s">
        <v>4</v>
      </c>
      <c r="C4" s="29">
        <v>2</v>
      </c>
      <c r="D4" s="30"/>
      <c r="E4" s="31"/>
    </row>
    <row r="5" spans="1:6" ht="31.5" x14ac:dyDescent="0.25">
      <c r="A5" s="1" t="s">
        <v>5</v>
      </c>
      <c r="B5" s="2" t="s">
        <v>31</v>
      </c>
      <c r="C5" s="2">
        <v>3</v>
      </c>
      <c r="D5" s="3"/>
      <c r="E5" s="20"/>
    </row>
    <row r="6" spans="1:6" ht="150" x14ac:dyDescent="0.25">
      <c r="A6" s="21" t="s">
        <v>45</v>
      </c>
      <c r="B6" s="32" t="s">
        <v>32</v>
      </c>
      <c r="C6" s="22">
        <v>29</v>
      </c>
      <c r="D6" s="23"/>
      <c r="E6" s="22"/>
    </row>
    <row r="7" spans="1:6" ht="270" x14ac:dyDescent="0.25">
      <c r="A7" s="21" t="s">
        <v>46</v>
      </c>
      <c r="B7" s="32" t="s">
        <v>47</v>
      </c>
      <c r="C7" s="22">
        <v>59</v>
      </c>
      <c r="D7" s="23"/>
      <c r="E7" s="22"/>
    </row>
    <row r="8" spans="1:6" ht="31.5" x14ac:dyDescent="0.25">
      <c r="A8" s="1" t="s">
        <v>6</v>
      </c>
      <c r="B8" s="2" t="s">
        <v>33</v>
      </c>
      <c r="C8" s="2">
        <v>5</v>
      </c>
      <c r="D8" s="3"/>
      <c r="E8" s="20"/>
    </row>
    <row r="9" spans="1:6" ht="31.5" x14ac:dyDescent="0.25">
      <c r="A9" s="1" t="s">
        <v>7</v>
      </c>
      <c r="B9" s="2" t="s">
        <v>8</v>
      </c>
      <c r="C9" s="2">
        <v>2</v>
      </c>
      <c r="D9" s="3"/>
      <c r="E9" s="20"/>
    </row>
    <row r="11" spans="1:6" x14ac:dyDescent="0.25">
      <c r="A11" s="51" t="s">
        <v>9</v>
      </c>
      <c r="B11" s="50" t="s">
        <v>34</v>
      </c>
      <c r="C11" s="50"/>
      <c r="D11" s="50"/>
      <c r="E11" s="50"/>
    </row>
    <row r="12" spans="1:6" x14ac:dyDescent="0.25">
      <c r="A12" s="52"/>
      <c r="B12" s="50"/>
      <c r="C12" s="50"/>
      <c r="D12" s="50"/>
      <c r="E12" s="50"/>
    </row>
    <row r="13" spans="1:6" x14ac:dyDescent="0.25">
      <c r="A13" s="52"/>
      <c r="B13" s="50"/>
      <c r="C13" s="50"/>
      <c r="D13" s="50"/>
      <c r="E13" s="50"/>
    </row>
    <row r="14" spans="1:6" x14ac:dyDescent="0.25">
      <c r="A14" s="52"/>
      <c r="B14" s="50"/>
      <c r="C14" s="50"/>
      <c r="D14" s="50"/>
      <c r="E14" s="50"/>
    </row>
    <row r="15" spans="1:6" x14ac:dyDescent="0.25">
      <c r="A15" s="52"/>
      <c r="B15" s="50"/>
      <c r="C15" s="50"/>
      <c r="D15" s="50"/>
      <c r="E15" s="50"/>
    </row>
    <row r="16" spans="1:6" x14ac:dyDescent="0.25">
      <c r="A16" s="52"/>
      <c r="B16" s="50"/>
      <c r="C16" s="50"/>
      <c r="D16" s="50"/>
      <c r="E16" s="50"/>
    </row>
    <row r="17" spans="1:5" ht="58.5" customHeight="1" x14ac:dyDescent="0.25">
      <c r="A17" s="53"/>
      <c r="B17" s="50"/>
      <c r="C17" s="50"/>
      <c r="D17" s="50"/>
      <c r="E17" s="50"/>
    </row>
  </sheetData>
  <mergeCells count="6">
    <mergeCell ref="A1:B2"/>
    <mergeCell ref="C1:C2"/>
    <mergeCell ref="D1:D2"/>
    <mergeCell ref="E1:E2"/>
    <mergeCell ref="A11:A17"/>
    <mergeCell ref="B11:E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9DA48-5083-4A16-8E80-24B822471087}">
  <dimension ref="A2:H18"/>
  <sheetViews>
    <sheetView workbookViewId="0">
      <selection activeCell="L11" sqref="L11"/>
    </sheetView>
  </sheetViews>
  <sheetFormatPr baseColWidth="10" defaultRowHeight="15" x14ac:dyDescent="0.25"/>
  <cols>
    <col min="1" max="1" width="38.85546875" customWidth="1"/>
    <col min="2" max="2" width="27.85546875" customWidth="1"/>
    <col min="3" max="3" width="23.140625" bestFit="1" customWidth="1"/>
    <col min="4" max="4" width="13.7109375" bestFit="1" customWidth="1"/>
    <col min="5" max="5" width="19.140625" bestFit="1" customWidth="1"/>
    <col min="6" max="6" width="16.140625" bestFit="1" customWidth="1"/>
  </cols>
  <sheetData>
    <row r="2" spans="1:8" x14ac:dyDescent="0.25">
      <c r="A2" s="43"/>
      <c r="B2" s="39" t="s">
        <v>75</v>
      </c>
      <c r="C2" s="39" t="s">
        <v>76</v>
      </c>
      <c r="D2" s="39" t="s">
        <v>77</v>
      </c>
      <c r="E2" s="39" t="s">
        <v>78</v>
      </c>
      <c r="F2" s="39" t="s">
        <v>79</v>
      </c>
      <c r="G2" s="39" t="s">
        <v>80</v>
      </c>
      <c r="H2" s="39" t="s">
        <v>81</v>
      </c>
    </row>
    <row r="3" spans="1:8" x14ac:dyDescent="0.25">
      <c r="A3" s="41" t="s">
        <v>64</v>
      </c>
      <c r="B3" s="20"/>
      <c r="C3" s="20"/>
      <c r="D3" s="20"/>
      <c r="E3" s="20"/>
      <c r="F3" s="20"/>
      <c r="G3" s="20"/>
      <c r="H3" s="43"/>
    </row>
    <row r="4" spans="1:8" x14ac:dyDescent="0.25">
      <c r="A4" s="41" t="s">
        <v>65</v>
      </c>
      <c r="B4" s="20"/>
      <c r="C4" s="20"/>
      <c r="D4" s="20"/>
      <c r="E4" s="20"/>
      <c r="F4" s="20"/>
      <c r="G4" s="20"/>
      <c r="H4" s="43"/>
    </row>
    <row r="5" spans="1:8" x14ac:dyDescent="0.25">
      <c r="A5" s="41" t="s">
        <v>66</v>
      </c>
      <c r="B5" s="20"/>
      <c r="C5" s="20"/>
      <c r="D5" s="20"/>
      <c r="E5" s="20"/>
      <c r="F5" s="20"/>
      <c r="G5" s="20"/>
      <c r="H5" s="43"/>
    </row>
    <row r="6" spans="1:8" x14ac:dyDescent="0.25">
      <c r="A6" s="41" t="s">
        <v>67</v>
      </c>
      <c r="B6" s="20"/>
      <c r="C6" s="20"/>
      <c r="D6" s="20"/>
      <c r="E6" s="20"/>
      <c r="F6" s="20"/>
      <c r="G6" s="20"/>
      <c r="H6" s="43"/>
    </row>
    <row r="7" spans="1:8" x14ac:dyDescent="0.25">
      <c r="A7" s="41" t="s">
        <v>68</v>
      </c>
      <c r="B7" s="20"/>
      <c r="C7" s="20"/>
      <c r="D7" s="20"/>
      <c r="E7" s="20"/>
      <c r="F7" s="20"/>
      <c r="G7" s="20"/>
      <c r="H7" s="43"/>
    </row>
    <row r="8" spans="1:8" ht="27" x14ac:dyDescent="0.25">
      <c r="A8" s="41" t="s">
        <v>69</v>
      </c>
      <c r="B8" s="20"/>
      <c r="C8" s="20"/>
      <c r="D8" s="20"/>
      <c r="E8" s="20"/>
      <c r="F8" s="20"/>
      <c r="G8" s="20"/>
      <c r="H8" s="43"/>
    </row>
    <row r="9" spans="1:8" ht="27" x14ac:dyDescent="0.25">
      <c r="A9" s="41" t="s">
        <v>70</v>
      </c>
      <c r="B9" s="20"/>
      <c r="C9" s="20"/>
      <c r="D9" s="20"/>
      <c r="E9" s="20"/>
      <c r="F9" s="20"/>
      <c r="G9" s="20"/>
      <c r="H9" s="43"/>
    </row>
    <row r="10" spans="1:8" x14ac:dyDescent="0.25">
      <c r="A10" s="41" t="s">
        <v>71</v>
      </c>
      <c r="B10" s="20"/>
      <c r="C10" s="20"/>
      <c r="D10" s="20"/>
      <c r="E10" s="20"/>
      <c r="F10" s="20"/>
      <c r="G10" s="20"/>
      <c r="H10" s="43"/>
    </row>
    <row r="11" spans="1:8" x14ac:dyDescent="0.25">
      <c r="A11" s="41" t="s">
        <v>72</v>
      </c>
      <c r="B11" s="20"/>
      <c r="C11" s="20"/>
      <c r="D11" s="20"/>
      <c r="E11" s="20"/>
      <c r="F11" s="20"/>
      <c r="G11" s="20"/>
      <c r="H11" s="43"/>
    </row>
    <row r="12" spans="1:8" x14ac:dyDescent="0.25">
      <c r="A12" s="40"/>
      <c r="B12" s="4"/>
      <c r="C12" s="4"/>
      <c r="D12" s="4"/>
      <c r="E12" s="4"/>
      <c r="F12" s="4"/>
      <c r="G12" s="4"/>
    </row>
    <row r="13" spans="1:8" x14ac:dyDescent="0.25">
      <c r="A13" s="44" t="s">
        <v>82</v>
      </c>
      <c r="B13" s="20"/>
      <c r="C13" s="20"/>
      <c r="D13" s="20"/>
      <c r="E13" s="20"/>
      <c r="F13" s="20"/>
      <c r="G13" s="20"/>
      <c r="H13" s="43"/>
    </row>
    <row r="14" spans="1:8" x14ac:dyDescent="0.25">
      <c r="A14" s="40"/>
      <c r="B14" s="4"/>
      <c r="C14" s="4"/>
      <c r="D14" s="4"/>
      <c r="E14" s="4"/>
      <c r="F14" s="4"/>
      <c r="G14" s="4"/>
    </row>
    <row r="15" spans="1:8" x14ac:dyDescent="0.25">
      <c r="A15" s="45" t="s">
        <v>73</v>
      </c>
      <c r="B15" s="4"/>
      <c r="C15" s="4"/>
      <c r="D15" s="4"/>
      <c r="E15" s="4"/>
      <c r="F15" s="4"/>
      <c r="G15" s="4"/>
    </row>
    <row r="16" spans="1:8" x14ac:dyDescent="0.25">
      <c r="A16" s="42"/>
      <c r="B16" s="4"/>
      <c r="C16" s="4"/>
      <c r="D16" s="4"/>
      <c r="E16" s="4"/>
      <c r="F16" s="4"/>
      <c r="G16" s="4"/>
    </row>
    <row r="17" spans="1:8" x14ac:dyDescent="0.25">
      <c r="A17" s="45" t="s">
        <v>74</v>
      </c>
      <c r="B17" s="46"/>
      <c r="C17" s="46"/>
      <c r="D17" s="46"/>
      <c r="E17" s="46"/>
      <c r="F17" s="46"/>
      <c r="G17" s="46"/>
      <c r="H17" s="47"/>
    </row>
    <row r="18" spans="1:8" x14ac:dyDescent="0.25">
      <c r="B18" s="4"/>
      <c r="C18" s="4"/>
      <c r="D18" s="4"/>
      <c r="E18" s="4"/>
      <c r="F18" s="4"/>
      <c r="G1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opLeftCell="C1" workbookViewId="0">
      <selection activeCell="F30" sqref="F30"/>
    </sheetView>
  </sheetViews>
  <sheetFormatPr baseColWidth="10" defaultColWidth="11.42578125" defaultRowHeight="15.75" x14ac:dyDescent="0.25"/>
  <cols>
    <col min="1" max="1" width="24.28515625" style="6" customWidth="1"/>
    <col min="2" max="2" width="24.42578125" style="8" customWidth="1"/>
    <col min="3" max="3" width="17" style="9" bestFit="1" customWidth="1"/>
    <col min="4" max="4" width="24" style="6" customWidth="1"/>
    <col min="5" max="5" width="20.140625" style="6" bestFit="1" customWidth="1"/>
    <col min="6" max="6" width="12.85546875" style="6" bestFit="1" customWidth="1"/>
    <col min="7" max="7" width="9.7109375" style="6" bestFit="1" customWidth="1"/>
    <col min="8" max="9" width="11.42578125" style="6"/>
    <col min="10" max="10" width="91.85546875" style="6" customWidth="1"/>
    <col min="11" max="16384" width="11.42578125" style="6"/>
  </cols>
  <sheetData>
    <row r="1" spans="1:10" ht="15" customHeight="1" thickBot="1" x14ac:dyDescent="0.3">
      <c r="A1" s="66" t="s">
        <v>25</v>
      </c>
      <c r="B1" s="10" t="s">
        <v>3</v>
      </c>
      <c r="C1" s="11" t="s">
        <v>10</v>
      </c>
      <c r="D1" s="12" t="s">
        <v>26</v>
      </c>
      <c r="E1" s="33" t="s">
        <v>51</v>
      </c>
      <c r="F1" s="34" t="s">
        <v>52</v>
      </c>
      <c r="G1" s="33" t="s">
        <v>53</v>
      </c>
      <c r="H1" s="33" t="s">
        <v>54</v>
      </c>
      <c r="I1" s="33" t="s">
        <v>55</v>
      </c>
      <c r="J1" s="35" t="s">
        <v>56</v>
      </c>
    </row>
    <row r="2" spans="1:10" x14ac:dyDescent="0.25">
      <c r="A2" s="67"/>
      <c r="B2" s="13">
        <f>SUM(B3:B6)</f>
        <v>100</v>
      </c>
      <c r="C2" s="16">
        <f>ROUNDUP(C3+C4+C5+C6,0)</f>
        <v>0</v>
      </c>
      <c r="D2" s="13" t="e">
        <f>VLOOKUP(C2,'100 point scale and grades'!A1:B100,2,FALSE)</f>
        <v>#N/A</v>
      </c>
      <c r="E2" s="38" t="s">
        <v>75</v>
      </c>
      <c r="F2" s="36" t="e">
        <f>$D$2</f>
        <v>#N/A</v>
      </c>
      <c r="G2" s="36">
        <f>Oral!$A$16</f>
        <v>0</v>
      </c>
      <c r="H2" s="36">
        <f>Oral!B17</f>
        <v>0</v>
      </c>
      <c r="I2" s="36"/>
      <c r="J2" s="36"/>
    </row>
    <row r="3" spans="1:10" x14ac:dyDescent="0.25">
      <c r="A3" s="14" t="s">
        <v>17</v>
      </c>
      <c r="B3" s="14">
        <v>25</v>
      </c>
      <c r="C3" s="17">
        <f>('Report 1 Grade_Justification'!E3)*(B3/100)</f>
        <v>0</v>
      </c>
      <c r="D3" s="5"/>
      <c r="E3" s="39" t="s">
        <v>76</v>
      </c>
      <c r="F3" s="36" t="e">
        <f t="shared" ref="F3:F8" si="0">$D$2</f>
        <v>#N/A</v>
      </c>
      <c r="G3" s="36">
        <f>Oral!$A$16</f>
        <v>0</v>
      </c>
      <c r="H3" s="36">
        <f>Oral!C17</f>
        <v>0</v>
      </c>
      <c r="I3" s="37"/>
      <c r="J3" s="37"/>
    </row>
    <row r="4" spans="1:10" x14ac:dyDescent="0.25">
      <c r="A4" s="14" t="s">
        <v>18</v>
      </c>
      <c r="B4" s="14">
        <v>25</v>
      </c>
      <c r="C4" s="17">
        <f>('Report 2 Grade_Justification'!E3)*(B4/100)</f>
        <v>0</v>
      </c>
      <c r="D4" s="5"/>
      <c r="E4" s="38" t="s">
        <v>77</v>
      </c>
      <c r="F4" s="36" t="e">
        <f t="shared" si="0"/>
        <v>#N/A</v>
      </c>
      <c r="G4" s="36">
        <f>Oral!$A$16</f>
        <v>0</v>
      </c>
      <c r="H4" s="36">
        <f>Oral!D17</f>
        <v>0</v>
      </c>
      <c r="I4" s="37"/>
      <c r="J4" s="37"/>
    </row>
    <row r="5" spans="1:10" x14ac:dyDescent="0.25">
      <c r="A5" s="15" t="s">
        <v>24</v>
      </c>
      <c r="B5" s="15">
        <v>25</v>
      </c>
      <c r="C5" s="17">
        <f>('Report 3 Grade_Justification'!E3)*(B5/100)</f>
        <v>0</v>
      </c>
      <c r="D5" s="7"/>
      <c r="E5" s="39" t="s">
        <v>78</v>
      </c>
      <c r="F5" s="36" t="e">
        <f t="shared" si="0"/>
        <v>#N/A</v>
      </c>
      <c r="G5" s="36">
        <f>Oral!$A$16</f>
        <v>0</v>
      </c>
      <c r="H5" s="36">
        <f>Oral!E17</f>
        <v>0</v>
      </c>
      <c r="I5" s="37"/>
      <c r="J5" s="37"/>
    </row>
    <row r="6" spans="1:10" x14ac:dyDescent="0.25">
      <c r="A6" s="15" t="s">
        <v>27</v>
      </c>
      <c r="B6" s="15">
        <v>25</v>
      </c>
      <c r="C6" s="17">
        <f>('Report 4 Grade_Justification'!D3)*('Final Grade_Justification'!B6/100)</f>
        <v>0</v>
      </c>
      <c r="D6" s="7"/>
      <c r="E6" s="38" t="s">
        <v>79</v>
      </c>
      <c r="F6" s="36" t="e">
        <f t="shared" si="0"/>
        <v>#N/A</v>
      </c>
      <c r="G6" s="36">
        <f>Oral!$A$16</f>
        <v>0</v>
      </c>
      <c r="H6" s="36">
        <f>Oral!F17</f>
        <v>0</v>
      </c>
      <c r="I6" s="37"/>
      <c r="J6" s="37"/>
    </row>
    <row r="7" spans="1:10" x14ac:dyDescent="0.25">
      <c r="E7" s="39" t="s">
        <v>80</v>
      </c>
      <c r="F7" s="36" t="e">
        <f t="shared" si="0"/>
        <v>#N/A</v>
      </c>
      <c r="G7" s="36">
        <f>Oral!$A$16</f>
        <v>0</v>
      </c>
      <c r="H7" s="36">
        <f>Oral!G17</f>
        <v>0</v>
      </c>
      <c r="I7" s="37"/>
      <c r="J7" s="37"/>
    </row>
    <row r="8" spans="1:10" x14ac:dyDescent="0.25">
      <c r="A8" s="68" t="s">
        <v>58</v>
      </c>
      <c r="B8" s="71"/>
      <c r="C8" s="71"/>
      <c r="D8" s="71"/>
      <c r="E8" s="38" t="s">
        <v>81</v>
      </c>
      <c r="F8" s="36" t="e">
        <f t="shared" si="0"/>
        <v>#N/A</v>
      </c>
      <c r="G8" s="36">
        <f>Oral!$A$16</f>
        <v>0</v>
      </c>
      <c r="H8" s="36">
        <f>Oral!H17</f>
        <v>0</v>
      </c>
      <c r="I8" s="37"/>
      <c r="J8" s="37"/>
    </row>
    <row r="9" spans="1:10" x14ac:dyDescent="0.25">
      <c r="A9" s="69"/>
      <c r="B9" s="71"/>
      <c r="C9" s="71"/>
      <c r="D9" s="71"/>
      <c r="E9" s="37"/>
      <c r="F9" s="36"/>
      <c r="G9" s="36"/>
      <c r="H9" s="37"/>
      <c r="I9" s="37"/>
      <c r="J9" s="37"/>
    </row>
    <row r="10" spans="1:10" x14ac:dyDescent="0.25">
      <c r="A10" s="69"/>
      <c r="B10" s="71"/>
      <c r="C10" s="71"/>
      <c r="D10" s="71"/>
      <c r="E10" s="37"/>
      <c r="F10" s="36"/>
      <c r="G10" s="36"/>
      <c r="H10" s="37"/>
      <c r="I10" s="37"/>
      <c r="J10" s="37"/>
    </row>
    <row r="11" spans="1:10" x14ac:dyDescent="0.25">
      <c r="A11" s="69"/>
      <c r="B11" s="71"/>
      <c r="C11" s="71"/>
      <c r="D11" s="71"/>
    </row>
    <row r="12" spans="1:10" x14ac:dyDescent="0.25">
      <c r="A12" s="69"/>
      <c r="B12" s="71"/>
      <c r="C12" s="71"/>
      <c r="D12" s="71"/>
    </row>
    <row r="13" spans="1:10" x14ac:dyDescent="0.25">
      <c r="A13" s="69"/>
      <c r="B13" s="71"/>
      <c r="C13" s="71"/>
      <c r="D13" s="71"/>
    </row>
    <row r="14" spans="1:10" x14ac:dyDescent="0.25">
      <c r="A14" s="70"/>
      <c r="B14" s="71"/>
      <c r="C14" s="71"/>
      <c r="D14" s="71"/>
    </row>
    <row r="16" spans="1:10" x14ac:dyDescent="0.25">
      <c r="A16" s="68" t="s">
        <v>57</v>
      </c>
      <c r="B16" s="71"/>
      <c r="C16" s="71"/>
      <c r="D16" s="71"/>
    </row>
    <row r="17" spans="1:4" x14ac:dyDescent="0.25">
      <c r="A17" s="69"/>
      <c r="B17" s="71"/>
      <c r="C17" s="71"/>
      <c r="D17" s="71"/>
    </row>
    <row r="18" spans="1:4" x14ac:dyDescent="0.25">
      <c r="A18" s="69"/>
      <c r="B18" s="71"/>
      <c r="C18" s="71"/>
      <c r="D18" s="71"/>
    </row>
    <row r="19" spans="1:4" x14ac:dyDescent="0.25">
      <c r="A19" s="69"/>
      <c r="B19" s="71"/>
      <c r="C19" s="71"/>
      <c r="D19" s="71"/>
    </row>
    <row r="20" spans="1:4" x14ac:dyDescent="0.25">
      <c r="A20" s="69"/>
      <c r="B20" s="71"/>
      <c r="C20" s="71"/>
      <c r="D20" s="71"/>
    </row>
    <row r="21" spans="1:4" x14ac:dyDescent="0.25">
      <c r="A21" s="69"/>
      <c r="B21" s="71"/>
      <c r="C21" s="71"/>
      <c r="D21" s="71"/>
    </row>
    <row r="22" spans="1:4" x14ac:dyDescent="0.25">
      <c r="A22" s="70"/>
      <c r="B22" s="71"/>
      <c r="C22" s="71"/>
      <c r="D22" s="71"/>
    </row>
  </sheetData>
  <mergeCells count="5">
    <mergeCell ref="A1:A2"/>
    <mergeCell ref="A8:A14"/>
    <mergeCell ref="B8:D14"/>
    <mergeCell ref="A16:A22"/>
    <mergeCell ref="B16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0"/>
  <sheetViews>
    <sheetView topLeftCell="A63" workbookViewId="0">
      <selection activeCell="C42" sqref="C42"/>
    </sheetView>
  </sheetViews>
  <sheetFormatPr baseColWidth="10" defaultRowHeight="15" x14ac:dyDescent="0.25"/>
  <sheetData>
    <row r="1" spans="1:2" x14ac:dyDescent="0.25">
      <c r="A1">
        <v>1</v>
      </c>
      <c r="B1" t="s">
        <v>11</v>
      </c>
    </row>
    <row r="2" spans="1:2" x14ac:dyDescent="0.25">
      <c r="A2">
        <v>2</v>
      </c>
      <c r="B2" t="s">
        <v>11</v>
      </c>
    </row>
    <row r="3" spans="1:2" x14ac:dyDescent="0.25">
      <c r="A3">
        <v>3</v>
      </c>
      <c r="B3" t="s">
        <v>11</v>
      </c>
    </row>
    <row r="4" spans="1:2" x14ac:dyDescent="0.25">
      <c r="A4">
        <v>4</v>
      </c>
      <c r="B4" t="s">
        <v>11</v>
      </c>
    </row>
    <row r="5" spans="1:2" x14ac:dyDescent="0.25">
      <c r="A5">
        <v>5</v>
      </c>
      <c r="B5" t="s">
        <v>11</v>
      </c>
    </row>
    <row r="6" spans="1:2" x14ac:dyDescent="0.25">
      <c r="A6">
        <v>6</v>
      </c>
      <c r="B6" t="s">
        <v>11</v>
      </c>
    </row>
    <row r="7" spans="1:2" x14ac:dyDescent="0.25">
      <c r="A7">
        <v>7</v>
      </c>
      <c r="B7" t="s">
        <v>11</v>
      </c>
    </row>
    <row r="8" spans="1:2" x14ac:dyDescent="0.25">
      <c r="A8">
        <v>8</v>
      </c>
      <c r="B8" t="s">
        <v>11</v>
      </c>
    </row>
    <row r="9" spans="1:2" x14ac:dyDescent="0.25">
      <c r="A9">
        <v>9</v>
      </c>
      <c r="B9" t="s">
        <v>11</v>
      </c>
    </row>
    <row r="10" spans="1:2" x14ac:dyDescent="0.25">
      <c r="A10">
        <v>10</v>
      </c>
      <c r="B10" t="s">
        <v>11</v>
      </c>
    </row>
    <row r="11" spans="1:2" x14ac:dyDescent="0.25">
      <c r="A11">
        <v>11</v>
      </c>
      <c r="B11" t="s">
        <v>11</v>
      </c>
    </row>
    <row r="12" spans="1:2" x14ac:dyDescent="0.25">
      <c r="A12">
        <v>12</v>
      </c>
      <c r="B12" t="s">
        <v>11</v>
      </c>
    </row>
    <row r="13" spans="1:2" x14ac:dyDescent="0.25">
      <c r="A13">
        <v>13</v>
      </c>
      <c r="B13" t="s">
        <v>11</v>
      </c>
    </row>
    <row r="14" spans="1:2" x14ac:dyDescent="0.25">
      <c r="A14">
        <v>14</v>
      </c>
      <c r="B14" t="s">
        <v>11</v>
      </c>
    </row>
    <row r="15" spans="1:2" x14ac:dyDescent="0.25">
      <c r="A15">
        <v>15</v>
      </c>
      <c r="B15" t="s">
        <v>11</v>
      </c>
    </row>
    <row r="16" spans="1:2" x14ac:dyDescent="0.25">
      <c r="A16">
        <v>16</v>
      </c>
      <c r="B16" t="s">
        <v>11</v>
      </c>
    </row>
    <row r="17" spans="1:2" x14ac:dyDescent="0.25">
      <c r="A17">
        <v>17</v>
      </c>
      <c r="B17" t="s">
        <v>11</v>
      </c>
    </row>
    <row r="18" spans="1:2" x14ac:dyDescent="0.25">
      <c r="A18">
        <v>18</v>
      </c>
      <c r="B18" t="s">
        <v>11</v>
      </c>
    </row>
    <row r="19" spans="1:2" x14ac:dyDescent="0.25">
      <c r="A19">
        <v>19</v>
      </c>
      <c r="B19" t="s">
        <v>11</v>
      </c>
    </row>
    <row r="20" spans="1:2" x14ac:dyDescent="0.25">
      <c r="A20">
        <v>20</v>
      </c>
      <c r="B20" t="s">
        <v>11</v>
      </c>
    </row>
    <row r="21" spans="1:2" x14ac:dyDescent="0.25">
      <c r="A21">
        <v>21</v>
      </c>
      <c r="B21" t="s">
        <v>11</v>
      </c>
    </row>
    <row r="22" spans="1:2" x14ac:dyDescent="0.25">
      <c r="A22">
        <v>22</v>
      </c>
      <c r="B22" t="s">
        <v>11</v>
      </c>
    </row>
    <row r="23" spans="1:2" x14ac:dyDescent="0.25">
      <c r="A23">
        <v>23</v>
      </c>
      <c r="B23" t="s">
        <v>11</v>
      </c>
    </row>
    <row r="24" spans="1:2" x14ac:dyDescent="0.25">
      <c r="A24">
        <v>24</v>
      </c>
      <c r="B24" t="s">
        <v>11</v>
      </c>
    </row>
    <row r="25" spans="1:2" x14ac:dyDescent="0.25">
      <c r="A25">
        <v>25</v>
      </c>
      <c r="B25" t="s">
        <v>11</v>
      </c>
    </row>
    <row r="26" spans="1:2" x14ac:dyDescent="0.25">
      <c r="A26">
        <v>26</v>
      </c>
      <c r="B26" t="s">
        <v>11</v>
      </c>
    </row>
    <row r="27" spans="1:2" x14ac:dyDescent="0.25">
      <c r="A27">
        <v>27</v>
      </c>
      <c r="B27" t="s">
        <v>11</v>
      </c>
    </row>
    <row r="28" spans="1:2" x14ac:dyDescent="0.25">
      <c r="A28">
        <v>28</v>
      </c>
      <c r="B28" t="s">
        <v>11</v>
      </c>
    </row>
    <row r="29" spans="1:2" x14ac:dyDescent="0.25">
      <c r="A29">
        <v>29</v>
      </c>
      <c r="B29" t="s">
        <v>11</v>
      </c>
    </row>
    <row r="30" spans="1:2" x14ac:dyDescent="0.25">
      <c r="A30">
        <v>30</v>
      </c>
      <c r="B30" t="s">
        <v>11</v>
      </c>
    </row>
    <row r="31" spans="1:2" x14ac:dyDescent="0.25">
      <c r="A31">
        <v>31</v>
      </c>
      <c r="B31" t="s">
        <v>11</v>
      </c>
    </row>
    <row r="32" spans="1:2" x14ac:dyDescent="0.25">
      <c r="A32">
        <v>32</v>
      </c>
      <c r="B32" t="s">
        <v>11</v>
      </c>
    </row>
    <row r="33" spans="1:2" x14ac:dyDescent="0.25">
      <c r="A33">
        <v>33</v>
      </c>
      <c r="B33" t="s">
        <v>11</v>
      </c>
    </row>
    <row r="34" spans="1:2" x14ac:dyDescent="0.25">
      <c r="A34">
        <v>34</v>
      </c>
      <c r="B34" t="s">
        <v>11</v>
      </c>
    </row>
    <row r="35" spans="1:2" x14ac:dyDescent="0.25">
      <c r="A35">
        <v>35</v>
      </c>
      <c r="B35" t="s">
        <v>11</v>
      </c>
    </row>
    <row r="36" spans="1:2" x14ac:dyDescent="0.25">
      <c r="A36">
        <v>36</v>
      </c>
      <c r="B36" t="s">
        <v>11</v>
      </c>
    </row>
    <row r="37" spans="1:2" x14ac:dyDescent="0.25">
      <c r="A37">
        <v>37</v>
      </c>
      <c r="B37" t="s">
        <v>11</v>
      </c>
    </row>
    <row r="38" spans="1:2" x14ac:dyDescent="0.25">
      <c r="A38">
        <v>38</v>
      </c>
      <c r="B38" t="s">
        <v>11</v>
      </c>
    </row>
    <row r="39" spans="1:2" x14ac:dyDescent="0.25">
      <c r="A39">
        <v>39</v>
      </c>
      <c r="B39" t="s">
        <v>11</v>
      </c>
    </row>
    <row r="40" spans="1:2" x14ac:dyDescent="0.25">
      <c r="A40">
        <v>40</v>
      </c>
      <c r="B40" t="s">
        <v>12</v>
      </c>
    </row>
    <row r="41" spans="1:2" x14ac:dyDescent="0.25">
      <c r="A41">
        <v>41</v>
      </c>
      <c r="B41" t="s">
        <v>12</v>
      </c>
    </row>
    <row r="42" spans="1:2" x14ac:dyDescent="0.25">
      <c r="A42">
        <v>42</v>
      </c>
      <c r="B42" t="s">
        <v>12</v>
      </c>
    </row>
    <row r="43" spans="1:2" x14ac:dyDescent="0.25">
      <c r="A43">
        <v>43</v>
      </c>
      <c r="B43" t="s">
        <v>12</v>
      </c>
    </row>
    <row r="44" spans="1:2" x14ac:dyDescent="0.25">
      <c r="A44">
        <v>44</v>
      </c>
      <c r="B44" t="s">
        <v>12</v>
      </c>
    </row>
    <row r="45" spans="1:2" x14ac:dyDescent="0.25">
      <c r="A45">
        <v>45</v>
      </c>
      <c r="B45" t="s">
        <v>12</v>
      </c>
    </row>
    <row r="46" spans="1:2" x14ac:dyDescent="0.25">
      <c r="A46">
        <v>46</v>
      </c>
      <c r="B46" t="s">
        <v>13</v>
      </c>
    </row>
    <row r="47" spans="1:2" x14ac:dyDescent="0.25">
      <c r="A47">
        <v>47</v>
      </c>
      <c r="B47" t="s">
        <v>13</v>
      </c>
    </row>
    <row r="48" spans="1:2" x14ac:dyDescent="0.25">
      <c r="A48">
        <v>48</v>
      </c>
      <c r="B48" t="s">
        <v>13</v>
      </c>
    </row>
    <row r="49" spans="1:2" x14ac:dyDescent="0.25">
      <c r="A49">
        <v>49</v>
      </c>
      <c r="B49" t="s">
        <v>13</v>
      </c>
    </row>
    <row r="50" spans="1:2" x14ac:dyDescent="0.25">
      <c r="A50">
        <v>50</v>
      </c>
      <c r="B50" t="s">
        <v>13</v>
      </c>
    </row>
    <row r="51" spans="1:2" x14ac:dyDescent="0.25">
      <c r="A51">
        <v>51</v>
      </c>
      <c r="B51" t="s">
        <v>13</v>
      </c>
    </row>
    <row r="52" spans="1:2" x14ac:dyDescent="0.25">
      <c r="A52">
        <v>52</v>
      </c>
      <c r="B52" t="s">
        <v>13</v>
      </c>
    </row>
    <row r="53" spans="1:2" x14ac:dyDescent="0.25">
      <c r="A53">
        <v>53</v>
      </c>
      <c r="B53" t="s">
        <v>13</v>
      </c>
    </row>
    <row r="54" spans="1:2" x14ac:dyDescent="0.25">
      <c r="A54">
        <v>54</v>
      </c>
      <c r="B54" t="s">
        <v>13</v>
      </c>
    </row>
    <row r="55" spans="1:2" x14ac:dyDescent="0.25">
      <c r="A55">
        <v>55</v>
      </c>
      <c r="B55" t="s">
        <v>13</v>
      </c>
    </row>
    <row r="56" spans="1:2" x14ac:dyDescent="0.25">
      <c r="A56">
        <v>56</v>
      </c>
      <c r="B56" t="s">
        <v>13</v>
      </c>
    </row>
    <row r="57" spans="1:2" x14ac:dyDescent="0.25">
      <c r="A57">
        <v>57</v>
      </c>
      <c r="B57" t="s">
        <v>13</v>
      </c>
    </row>
    <row r="58" spans="1:2" x14ac:dyDescent="0.25">
      <c r="A58">
        <v>58</v>
      </c>
      <c r="B58" t="s">
        <v>14</v>
      </c>
    </row>
    <row r="59" spans="1:2" x14ac:dyDescent="0.25">
      <c r="A59">
        <v>59</v>
      </c>
      <c r="B59" t="s">
        <v>14</v>
      </c>
    </row>
    <row r="60" spans="1:2" x14ac:dyDescent="0.25">
      <c r="A60">
        <v>60</v>
      </c>
      <c r="B60" t="s">
        <v>14</v>
      </c>
    </row>
    <row r="61" spans="1:2" x14ac:dyDescent="0.25">
      <c r="A61">
        <v>61</v>
      </c>
      <c r="B61" t="s">
        <v>14</v>
      </c>
    </row>
    <row r="62" spans="1:2" x14ac:dyDescent="0.25">
      <c r="A62">
        <v>62</v>
      </c>
      <c r="B62" t="s">
        <v>14</v>
      </c>
    </row>
    <row r="63" spans="1:2" x14ac:dyDescent="0.25">
      <c r="A63">
        <v>63</v>
      </c>
      <c r="B63" t="s">
        <v>14</v>
      </c>
    </row>
    <row r="64" spans="1:2" x14ac:dyDescent="0.25">
      <c r="A64">
        <v>64</v>
      </c>
      <c r="B64" t="s">
        <v>14</v>
      </c>
    </row>
    <row r="65" spans="1:2" x14ac:dyDescent="0.25">
      <c r="A65">
        <v>65</v>
      </c>
      <c r="B65" t="s">
        <v>14</v>
      </c>
    </row>
    <row r="66" spans="1:2" x14ac:dyDescent="0.25">
      <c r="A66">
        <v>66</v>
      </c>
      <c r="B66" t="s">
        <v>14</v>
      </c>
    </row>
    <row r="67" spans="1:2" x14ac:dyDescent="0.25">
      <c r="A67">
        <v>67</v>
      </c>
      <c r="B67" t="s">
        <v>14</v>
      </c>
    </row>
    <row r="68" spans="1:2" x14ac:dyDescent="0.25">
      <c r="A68">
        <v>68</v>
      </c>
      <c r="B68" t="s">
        <v>14</v>
      </c>
    </row>
    <row r="69" spans="1:2" x14ac:dyDescent="0.25">
      <c r="A69">
        <v>69</v>
      </c>
      <c r="B69" t="s">
        <v>14</v>
      </c>
    </row>
    <row r="70" spans="1:2" x14ac:dyDescent="0.25">
      <c r="A70">
        <v>70</v>
      </c>
      <c r="B70" t="s">
        <v>14</v>
      </c>
    </row>
    <row r="71" spans="1:2" x14ac:dyDescent="0.25">
      <c r="A71">
        <v>71</v>
      </c>
      <c r="B71" t="s">
        <v>14</v>
      </c>
    </row>
    <row r="72" spans="1:2" x14ac:dyDescent="0.25">
      <c r="A72">
        <v>72</v>
      </c>
      <c r="B72" t="s">
        <v>14</v>
      </c>
    </row>
    <row r="73" spans="1:2" x14ac:dyDescent="0.25">
      <c r="A73">
        <v>73</v>
      </c>
      <c r="B73" t="s">
        <v>14</v>
      </c>
    </row>
    <row r="74" spans="1:2" x14ac:dyDescent="0.25">
      <c r="A74">
        <v>74</v>
      </c>
      <c r="B74" t="s">
        <v>14</v>
      </c>
    </row>
    <row r="75" spans="1:2" x14ac:dyDescent="0.25">
      <c r="A75">
        <v>75</v>
      </c>
      <c r="B75" t="s">
        <v>14</v>
      </c>
    </row>
    <row r="76" spans="1:2" x14ac:dyDescent="0.25">
      <c r="A76">
        <v>76</v>
      </c>
      <c r="B76" t="s">
        <v>14</v>
      </c>
    </row>
    <row r="77" spans="1:2" x14ac:dyDescent="0.25">
      <c r="A77">
        <v>77</v>
      </c>
      <c r="B77" t="s">
        <v>15</v>
      </c>
    </row>
    <row r="78" spans="1:2" x14ac:dyDescent="0.25">
      <c r="A78">
        <v>78</v>
      </c>
      <c r="B78" t="s">
        <v>15</v>
      </c>
    </row>
    <row r="79" spans="1:2" x14ac:dyDescent="0.25">
      <c r="A79">
        <v>79</v>
      </c>
      <c r="B79" t="s">
        <v>15</v>
      </c>
    </row>
    <row r="80" spans="1:2" x14ac:dyDescent="0.25">
      <c r="A80">
        <v>80</v>
      </c>
      <c r="B80" t="s">
        <v>15</v>
      </c>
    </row>
    <row r="81" spans="1:2" x14ac:dyDescent="0.25">
      <c r="A81">
        <v>81</v>
      </c>
      <c r="B81" t="s">
        <v>15</v>
      </c>
    </row>
    <row r="82" spans="1:2" x14ac:dyDescent="0.25">
      <c r="A82">
        <v>82</v>
      </c>
      <c r="B82" t="s">
        <v>15</v>
      </c>
    </row>
    <row r="83" spans="1:2" x14ac:dyDescent="0.25">
      <c r="A83">
        <v>83</v>
      </c>
      <c r="B83" t="s">
        <v>15</v>
      </c>
    </row>
    <row r="84" spans="1:2" x14ac:dyDescent="0.25">
      <c r="A84">
        <v>84</v>
      </c>
      <c r="B84" t="s">
        <v>15</v>
      </c>
    </row>
    <row r="85" spans="1:2" x14ac:dyDescent="0.25">
      <c r="A85">
        <v>85</v>
      </c>
      <c r="B85" t="s">
        <v>15</v>
      </c>
    </row>
    <row r="86" spans="1:2" x14ac:dyDescent="0.25">
      <c r="A86">
        <v>86</v>
      </c>
      <c r="B86" t="s">
        <v>15</v>
      </c>
    </row>
    <row r="87" spans="1:2" x14ac:dyDescent="0.25">
      <c r="A87">
        <v>87</v>
      </c>
      <c r="B87" t="s">
        <v>15</v>
      </c>
    </row>
    <row r="88" spans="1:2" x14ac:dyDescent="0.25">
      <c r="A88">
        <v>88</v>
      </c>
      <c r="B88" t="s">
        <v>15</v>
      </c>
    </row>
    <row r="89" spans="1:2" x14ac:dyDescent="0.25">
      <c r="A89">
        <v>89</v>
      </c>
      <c r="B89" t="s">
        <v>15</v>
      </c>
    </row>
    <row r="90" spans="1:2" x14ac:dyDescent="0.25">
      <c r="A90">
        <v>90</v>
      </c>
      <c r="B90" t="s">
        <v>15</v>
      </c>
    </row>
    <row r="91" spans="1:2" x14ac:dyDescent="0.25">
      <c r="A91">
        <v>91</v>
      </c>
      <c r="B91" t="s">
        <v>15</v>
      </c>
    </row>
    <row r="92" spans="1:2" x14ac:dyDescent="0.25">
      <c r="A92">
        <v>92</v>
      </c>
      <c r="B92" t="s">
        <v>16</v>
      </c>
    </row>
    <row r="93" spans="1:2" x14ac:dyDescent="0.25">
      <c r="A93">
        <v>93</v>
      </c>
      <c r="B93" t="s">
        <v>16</v>
      </c>
    </row>
    <row r="94" spans="1:2" x14ac:dyDescent="0.25">
      <c r="A94">
        <v>94</v>
      </c>
      <c r="B94" t="s">
        <v>16</v>
      </c>
    </row>
    <row r="95" spans="1:2" x14ac:dyDescent="0.25">
      <c r="A95">
        <v>95</v>
      </c>
      <c r="B95" t="s">
        <v>16</v>
      </c>
    </row>
    <row r="96" spans="1:2" x14ac:dyDescent="0.25">
      <c r="A96">
        <v>96</v>
      </c>
      <c r="B96" t="s">
        <v>16</v>
      </c>
    </row>
    <row r="97" spans="1:2" x14ac:dyDescent="0.25">
      <c r="A97">
        <v>97</v>
      </c>
      <c r="B97" t="s">
        <v>16</v>
      </c>
    </row>
    <row r="98" spans="1:2" x14ac:dyDescent="0.25">
      <c r="A98">
        <v>98</v>
      </c>
      <c r="B98" t="s">
        <v>16</v>
      </c>
    </row>
    <row r="99" spans="1:2" x14ac:dyDescent="0.25">
      <c r="A99">
        <v>99</v>
      </c>
      <c r="B99" t="s">
        <v>16</v>
      </c>
    </row>
    <row r="100" spans="1:2" x14ac:dyDescent="0.25">
      <c r="A100">
        <v>100</v>
      </c>
      <c r="B100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549D51D60D240B6CDB5D39CA80A7D" ma:contentTypeVersion="14" ma:contentTypeDescription="Opprett et nytt dokument." ma:contentTypeScope="" ma:versionID="143493b9d40facff8448d3434ce2b28e">
  <xsd:schema xmlns:xsd="http://www.w3.org/2001/XMLSchema" xmlns:xs="http://www.w3.org/2001/XMLSchema" xmlns:p="http://schemas.microsoft.com/office/2006/metadata/properties" xmlns:ns3="852d8dc2-85f4-4eb5-8d10-f4a02a8afc08" xmlns:ns4="5903395f-1f0c-49e5-9178-dc74fd98997a" targetNamespace="http://schemas.microsoft.com/office/2006/metadata/properties" ma:root="true" ma:fieldsID="628c68e8517aed5450ba8587072c0afa" ns3:_="" ns4:_="">
    <xsd:import namespace="852d8dc2-85f4-4eb5-8d10-f4a02a8afc08"/>
    <xsd:import namespace="5903395f-1f0c-49e5-9178-dc74fd98997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d8dc2-85f4-4eb5-8d10-f4a02a8afc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3395f-1f0c-49e5-9178-dc74fd9899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9FEA52-1FDD-4939-BCF3-116F199F5662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852d8dc2-85f4-4eb5-8d10-f4a02a8afc08"/>
    <ds:schemaRef ds:uri="http://schemas.microsoft.com/office/infopath/2007/PartnerControls"/>
    <ds:schemaRef ds:uri="5903395f-1f0c-49e5-9178-dc74fd98997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D2965A-F6E4-43FF-9004-43F0CDEAE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d8dc2-85f4-4eb5-8d10-f4a02a8afc08"/>
    <ds:schemaRef ds:uri="5903395f-1f0c-49e5-9178-dc74fd989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F1CACF-F4A0-4244-AC30-FC7BEB32D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Report 1 Grade_Justification</vt:lpstr>
      <vt:lpstr>Report 2 Grade_Justification</vt:lpstr>
      <vt:lpstr>Report 3 Grade_Justification</vt:lpstr>
      <vt:lpstr>Report 4 Grade_Justification</vt:lpstr>
      <vt:lpstr>Oral</vt:lpstr>
      <vt:lpstr>Final Grade_Justification</vt:lpstr>
      <vt:lpstr>100 point scale and grades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Henning Johansen</dc:creator>
  <cp:lastModifiedBy>Margrethe Karijord Johnsen</cp:lastModifiedBy>
  <dcterms:created xsi:type="dcterms:W3CDTF">2019-12-04T10:45:48Z</dcterms:created>
  <dcterms:modified xsi:type="dcterms:W3CDTF">2023-05-24T07:26:02Z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0x010100928549D51D60D240B6CDB5D39CA80A7D</vt:lpwstr>
  </property>
</Properties>
</file>