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N:\Sensorveiledninger\"/>
    </mc:Choice>
  </mc:AlternateContent>
  <xr:revisionPtr revIDLastSave="0" documentId="8_{5B7E3948-F934-40AC-8B58-E54558B668B5}" xr6:coauthVersionLast="47" xr6:coauthVersionMax="47" xr10:uidLastSave="{00000000-0000-0000-0000-000000000000}"/>
  <bookViews>
    <workbookView xWindow="-120" yWindow="-120" windowWidth="29040" windowHeight="17520" xr2:uid="{00000000-000D-0000-FFFF-FFFF00000000}"/>
  </bookViews>
  <sheets>
    <sheet name="Report 1 Grade_Justification" sheetId="3" r:id="rId1"/>
    <sheet name="Report 2 Grade_Justification" sheetId="4" r:id="rId2"/>
    <sheet name="Report 3 Grade_Justification" sheetId="1" r:id="rId3"/>
    <sheet name="Report 4 Grade_Justification" sheetId="6" r:id="rId4"/>
    <sheet name="Oral" sheetId="7" r:id="rId5"/>
    <sheet name="Final Grade_Justification" sheetId="5" r:id="rId6"/>
    <sheet name="100 point scale and grades"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 l="1"/>
  <c r="H7" i="5"/>
  <c r="H6" i="5"/>
  <c r="H5" i="5"/>
  <c r="H4" i="5"/>
  <c r="H3" i="5"/>
  <c r="H2" i="5"/>
  <c r="G3" i="5"/>
  <c r="G4" i="5"/>
  <c r="G5" i="5"/>
  <c r="G6" i="5"/>
  <c r="G7" i="5"/>
  <c r="G8" i="5"/>
  <c r="G2" i="5"/>
  <c r="B2" i="5" l="1"/>
  <c r="D3" i="6"/>
  <c r="E3" i="6" s="1"/>
  <c r="C3" i="6"/>
  <c r="C6" i="5" l="1"/>
  <c r="D3" i="1" l="1"/>
  <c r="E3" i="1" s="1"/>
  <c r="C3" i="1"/>
  <c r="C5" i="5" l="1"/>
  <c r="D3" i="4"/>
  <c r="E3" i="4" s="1"/>
  <c r="C3" i="4"/>
  <c r="C4" i="5" l="1"/>
  <c r="D3" i="3"/>
  <c r="C3" i="3"/>
  <c r="C3" i="5" l="1"/>
  <c r="E3" i="3"/>
  <c r="C2" i="5"/>
  <c r="D2" i="5" s="1"/>
  <c r="F6" i="5" l="1"/>
  <c r="F2" i="5"/>
  <c r="F5" i="5"/>
  <c r="F4" i="5"/>
  <c r="F7" i="5"/>
  <c r="F3" i="5"/>
  <c r="F8" i="5"/>
</calcChain>
</file>

<file path=xl/sharedStrings.xml><?xml version="1.0" encoding="utf-8"?>
<sst xmlns="http://schemas.openxmlformats.org/spreadsheetml/2006/main" count="222" uniqueCount="81">
  <si>
    <t>Areas</t>
  </si>
  <si>
    <t>Main contents</t>
  </si>
  <si>
    <t>Executive summary</t>
  </si>
  <si>
    <t>Total points &amp; weight</t>
  </si>
  <si>
    <t>Main purpose and highlights so that I know what to expect</t>
  </si>
  <si>
    <t>Flow and structure</t>
  </si>
  <si>
    <t>Implications and further use</t>
  </si>
  <si>
    <t>Reflection</t>
  </si>
  <si>
    <t>How well the team work together, did you have problems and did you fix these and how, the "back &amp; forth" and what you learned from it</t>
  </si>
  <si>
    <t>Evaluation &amp; justification</t>
  </si>
  <si>
    <t>Overall comment</t>
  </si>
  <si>
    <t>Achieved points</t>
  </si>
  <si>
    <t>BS theory</t>
  </si>
  <si>
    <t>What have you learned both in general (what knowledge/insight into the business did you get from the requirment gathering process)  &amp; specificaly (any findings that you think is critical for the company) &amp; how will you use that in the other assigments</t>
  </si>
  <si>
    <t>Delivers the Executive summary above, complies to academic report writing, easy to read and find the highlights, highlights tied together and link to assignment 3</t>
  </si>
  <si>
    <t>F</t>
  </si>
  <si>
    <t>E</t>
  </si>
  <si>
    <t>D</t>
  </si>
  <si>
    <t>C</t>
  </si>
  <si>
    <t>B</t>
  </si>
  <si>
    <t>A</t>
  </si>
  <si>
    <t>Assignment 1 + 2</t>
  </si>
  <si>
    <t>How did this group link assignment 1 &amp; 2 to this assigment</t>
  </si>
  <si>
    <t>Selection practise/experience</t>
  </si>
  <si>
    <t xml:space="preserve">What steps did you use in the selection process (linked to BS theory above)
What research and findings did you get (Odoo)
How did you evaluate and validate Odoo (requirement versus Odoo)
What was your conclusion ("buy or not") and how did you justify this conclusion
</t>
  </si>
  <si>
    <t>Report 1</t>
  </si>
  <si>
    <t>Report 2</t>
  </si>
  <si>
    <t>Delivers the Executive summary above, complies to academic report writing, easy to read and find the highlights, highlights tied together and link to assignment 2</t>
  </si>
  <si>
    <t>Business Model Canvas - HL</t>
  </si>
  <si>
    <t>Why have you used this model, how does it fit into the ERP requirement &amp; selection process</t>
  </si>
  <si>
    <t>The 9 sections -1</t>
  </si>
  <si>
    <t>Captured what is important to the industry &amp; your company, understood the how to go from HL (important to benefits) to DL (goals/objectives)</t>
  </si>
  <si>
    <t>The 9 sections -2</t>
  </si>
  <si>
    <t>Linked any of the 9 sections together and why. HL (just a "statement") or DL (example to document the link "9 sections - 1 above)</t>
  </si>
  <si>
    <t>What have you learned both in general (what knowledge/insight into the business did you get from the BMC) &amp; specificaly (any findings that you think is critical for the company) &amp; how will you use that in the other assigments</t>
  </si>
  <si>
    <t>Report 3</t>
  </si>
  <si>
    <t>Assignment 1</t>
  </si>
  <si>
    <t>Requirement gathering practise/experience</t>
  </si>
  <si>
    <t>Overall report</t>
  </si>
  <si>
    <t>Overall report grade</t>
  </si>
  <si>
    <t xml:space="preserve">Assignment 1: </t>
  </si>
  <si>
    <t>Evaluation &amp; justification  (100 points)</t>
  </si>
  <si>
    <t>Report 4</t>
  </si>
  <si>
    <t>Assignment 2:</t>
  </si>
  <si>
    <t>How did this group link this assignment 2 to assigment 1, ie. From assignment 1 - what did you use to to understand and to deliver assignment 2</t>
  </si>
  <si>
    <r>
      <rPr>
        <b/>
        <sz val="11"/>
        <color rgb="FF006100"/>
        <rFont val="Calibri"/>
        <family val="2"/>
        <scheme val="minor"/>
      </rPr>
      <t>In not previously included:</t>
    </r>
    <r>
      <rPr>
        <sz val="11"/>
        <color rgb="FF006100"/>
        <rFont val="Calibri"/>
        <family val="2"/>
        <scheme val="minor"/>
      </rPr>
      <t xml:space="preserve">
  What is an ERP system (how did it evolve, technical architecture, modules &amp; functions etc.)
  Why do we need an ERP system (ERP benefits)
  The ERP market (size, vendors etc.)
The selection process
   Understand our business modell
   Understand and document our current &amp; future requirements
   Initial list of ERP vendors – RFI
   Short list of ERP vendors – RFP
   Select the ERP vendor – RFQ
</t>
    </r>
  </si>
  <si>
    <t>Assignment 4:</t>
  </si>
  <si>
    <t>Delivers the Executive summary above, complies to academic report writing, easy to read and find the highlights, highlights tied together, builds on assignment 1,2 and 3</t>
  </si>
  <si>
    <t xml:space="preserve">What is the ERP «implementation stage» and what is critical to its success
 What is change management &amp; how can we leverage the «requirement gathering stage»
 How can we measure the success of implementation &amp; change
</t>
  </si>
  <si>
    <t>Explain this, use examples and apply it generally to a company or to key content already in previous assignments</t>
  </si>
  <si>
    <t xml:space="preserve">What changes are required per user in process B
 How can you motivate and enable those users to «embrace &amp; adopt» these changes
 How can to measure the success of implementing process B
</t>
  </si>
  <si>
    <t>Look at assignment 2 to identfify the various user changes (process A versus process B) AND assignment 3 to identify the training required for the Odoo apps
Given these changes - how can you motivate these users to change and adopt to the new process B/Odoo apps
How can you measure if these users did adopt the new process B &amp; the Odoo apps</t>
  </si>
  <si>
    <t>What knowledge/insight did you get from the 3 green sections above and how does it connect to other assignments</t>
  </si>
  <si>
    <t xml:space="preserve">Plus
Minus
</t>
  </si>
  <si>
    <t>Assignment 3:</t>
  </si>
  <si>
    <t>Final grade</t>
  </si>
  <si>
    <t>Justification</t>
  </si>
  <si>
    <t>Oral exam focus</t>
  </si>
  <si>
    <t>Overall written exam</t>
  </si>
  <si>
    <t>Student &amp; color</t>
  </si>
  <si>
    <t>Team written</t>
  </si>
  <si>
    <t>Team oral</t>
  </si>
  <si>
    <t>Indiv. Oral</t>
  </si>
  <si>
    <t>What BS theory did you find relevant &amp; why, how did you apply the theory to the requirement gathering process &amp; why
Key words: MDM, ERP, business reeningering, process mapping, requirement gathering/mapping, task, process, workflow, business/user/system requirements</t>
  </si>
  <si>
    <t xml:space="preserve">How did you apply the knowledge from the theory in the section above to your company
What task and process did you focus on &amp; why
Why is is worthwhile fixing this process task (business case &amp; justification)
How well did you describe process "A" (broken) and "B" (fix) and why "B" will make a difference +  did they include MDM and data specific points in the flowcart
How did well did you understand and document the different levels of requirements
</t>
  </si>
  <si>
    <t>Student 1</t>
  </si>
  <si>
    <t>Student 2</t>
  </si>
  <si>
    <t>Student 3</t>
  </si>
  <si>
    <t>Student 4</t>
  </si>
  <si>
    <t>Student 5</t>
  </si>
  <si>
    <t>Student 6</t>
  </si>
  <si>
    <t>Student 7</t>
  </si>
  <si>
    <t>Further comments/questions</t>
  </si>
  <si>
    <t>Common grade</t>
  </si>
  <si>
    <t>Individual grade</t>
  </si>
  <si>
    <t>How can you optimize a current Business System (requirements gathering framework and process A/B)</t>
  </si>
  <si>
    <t>How do you select the best Business System for your Business Model</t>
  </si>
  <si>
    <t>How to you best implement a Business System and how do you get the best possible user adoption</t>
  </si>
  <si>
    <t>How does the BS operate your Business Model</t>
  </si>
  <si>
    <t>How does the BS create value to your clients/employees/owners/community</t>
  </si>
  <si>
    <t>What is a Business System &amp; what are the main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</si>
</sst>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2"/>
      <color theme="1"/>
      <name val="Calibri"/>
      <family val="2"/>
      <scheme val="minor"/>
    </font>
    <font>
      <sz val="11"/>
      <color rgb="FF006100"/>
      <name val="Calibri"/>
      <family val="2"/>
      <scheme val="minor"/>
    </font>
    <font>
      <sz val="12"/>
      <name val="Calibri"/>
      <family val="2"/>
      <scheme val="minor"/>
    </font>
    <font>
      <b/>
      <sz val="12"/>
      <color theme="1"/>
      <name val="Calibri"/>
      <family val="2"/>
      <scheme val="minor"/>
    </font>
    <font>
      <b/>
      <sz val="11"/>
      <color theme="1"/>
      <name val="Calibri"/>
      <family val="2"/>
      <scheme val="minor"/>
    </font>
    <font>
      <b/>
      <sz val="11"/>
      <color rgb="FF006100"/>
      <name val="Calibri"/>
      <family val="2"/>
      <scheme val="minor"/>
    </font>
    <font>
      <sz val="10"/>
      <color theme="1"/>
      <name val="Calibri"/>
      <family val="2"/>
      <scheme val="minor"/>
    </font>
    <font>
      <sz val="10"/>
      <color rgb="FF23201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000"/>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3" borderId="0" applyNumberFormat="0" applyBorder="0" applyAlignment="0" applyProtection="0"/>
  </cellStyleXfs>
  <cellXfs count="89">
    <xf numFmtId="0" fontId="0" fillId="0" borderId="0" xfId="0"/>
    <xf numFmtId="0" fontId="1" fillId="0" borderId="1" xfId="0" applyFont="1" applyBorder="1" applyAlignment="1">
      <alignment horizontal="left" wrapText="1" indent="2"/>
    </xf>
    <xf numFmtId="0" fontId="1" fillId="0" borderId="1" xfId="0" applyFont="1" applyBorder="1" applyAlignment="1">
      <alignment wrapText="1"/>
    </xf>
    <xf numFmtId="0" fontId="1" fillId="0" borderId="1" xfId="0" applyFont="1" applyBorder="1" applyAlignment="1">
      <alignment horizontal="center"/>
    </xf>
    <xf numFmtId="0" fontId="0" fillId="0" borderId="0" xfId="0" applyAlignment="1">
      <alignment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0" borderId="0" xfId="0" applyFont="1"/>
    <xf numFmtId="0" fontId="1" fillId="0" borderId="0" xfId="0" applyFont="1" applyAlignment="1">
      <alignment wrapText="1"/>
    </xf>
    <xf numFmtId="164" fontId="1" fillId="0" borderId="0" xfId="0" applyNumberFormat="1" applyFont="1"/>
    <xf numFmtId="0" fontId="4" fillId="0" borderId="2" xfId="0" applyFont="1" applyBorder="1" applyAlignment="1">
      <alignment vertical="center" wrapText="1"/>
    </xf>
    <xf numFmtId="164" fontId="4" fillId="0" borderId="2" xfId="0" applyNumberFormat="1" applyFont="1" applyBorder="1" applyAlignment="1">
      <alignment vertical="center"/>
    </xf>
    <xf numFmtId="0" fontId="4" fillId="0" borderId="1" xfId="0" applyFont="1" applyBorder="1" applyAlignment="1">
      <alignment horizontal="left" wrapText="1"/>
    </xf>
    <xf numFmtId="0" fontId="1" fillId="0" borderId="1" xfId="0" applyFont="1" applyBorder="1" applyAlignment="1">
      <alignment horizontal="left" wrapText="1"/>
    </xf>
    <xf numFmtId="0" fontId="3" fillId="0" borderId="1" xfId="1" applyFont="1" applyFill="1" applyBorder="1" applyAlignment="1">
      <alignment horizontal="left" wrapText="1"/>
    </xf>
    <xf numFmtId="1" fontId="4" fillId="0" borderId="1" xfId="0" applyNumberFormat="1" applyFont="1" applyBorder="1" applyAlignment="1">
      <alignment horizontal="left" wrapText="1"/>
    </xf>
    <xf numFmtId="1" fontId="1" fillId="0" borderId="1" xfId="0" applyNumberFormat="1" applyFont="1" applyBorder="1" applyAlignment="1">
      <alignment horizontal="left"/>
    </xf>
    <xf numFmtId="0" fontId="2" fillId="0" borderId="0" xfId="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center" wrapText="1"/>
    </xf>
    <xf numFmtId="0" fontId="2" fillId="0" borderId="0" xfId="1" applyFill="1" applyBorder="1" applyAlignment="1">
      <alignment horizontal="center" vertical="center"/>
    </xf>
    <xf numFmtId="0" fontId="0" fillId="0" borderId="1" xfId="0" applyBorder="1" applyAlignment="1">
      <alignment wrapText="1"/>
    </xf>
    <xf numFmtId="0" fontId="2" fillId="3" borderId="1" xfId="1" applyBorder="1" applyAlignment="1">
      <alignment horizontal="left" wrapText="1" indent="2"/>
    </xf>
    <xf numFmtId="0" fontId="2" fillId="3" borderId="1" xfId="1" applyBorder="1" applyAlignment="1">
      <alignment wrapText="1"/>
    </xf>
    <xf numFmtId="0" fontId="2" fillId="3" borderId="1" xfId="1" applyBorder="1" applyAlignment="1">
      <alignment horizontal="center"/>
    </xf>
    <xf numFmtId="0" fontId="0" fillId="0" borderId="1" xfId="0" applyBorder="1" applyAlignment="1">
      <alignment horizontal="center" vertical="center"/>
    </xf>
    <xf numFmtId="0" fontId="2" fillId="3" borderId="1" xfId="1" applyBorder="1" applyAlignment="1">
      <alignment horizontal="left" vertical="top" wrapText="1"/>
    </xf>
    <xf numFmtId="0" fontId="2" fillId="3" borderId="7" xfId="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5" xfId="0" applyFont="1" applyBorder="1" applyAlignment="1">
      <alignment horizontal="center" wrapText="1"/>
    </xf>
    <xf numFmtId="0" fontId="5" fillId="0" borderId="16" xfId="0" applyFont="1" applyBorder="1" applyAlignment="1">
      <alignment horizontal="center" wrapText="1"/>
    </xf>
    <xf numFmtId="0" fontId="1" fillId="0" borderId="3" xfId="0" applyFont="1" applyBorder="1" applyAlignment="1">
      <alignment horizontal="left" wrapText="1" indent="2"/>
    </xf>
    <xf numFmtId="0" fontId="1" fillId="0" borderId="3" xfId="0" applyFont="1" applyBorder="1" applyAlignment="1">
      <alignment wrapText="1"/>
    </xf>
    <xf numFmtId="0" fontId="1" fillId="0" borderId="3" xfId="0" applyFont="1" applyBorder="1" applyAlignment="1">
      <alignment horizontal="center"/>
    </xf>
    <xf numFmtId="0" fontId="0" fillId="0" borderId="3" xfId="0" applyBorder="1" applyAlignment="1">
      <alignment wrapText="1"/>
    </xf>
    <xf numFmtId="0" fontId="2" fillId="3" borderId="1" xfId="1" applyBorder="1" applyAlignment="1">
      <alignment vertical="top" wrapText="1"/>
    </xf>
    <xf numFmtId="0" fontId="1" fillId="0" borderId="1" xfId="0" applyFont="1" applyBorder="1"/>
    <xf numFmtId="0" fontId="4" fillId="0" borderId="17" xfId="0" applyFont="1" applyBorder="1" applyAlignment="1">
      <alignment vertical="top"/>
    </xf>
    <xf numFmtId="0" fontId="4" fillId="0" borderId="17" xfId="0" applyFont="1" applyBorder="1" applyAlignment="1">
      <alignment horizontal="left" wrapText="1"/>
    </xf>
    <xf numFmtId="0" fontId="1" fillId="0" borderId="17" xfId="0" applyFont="1" applyBorder="1" applyAlignment="1">
      <alignment horizontal="left" vertical="top" wrapText="1"/>
    </xf>
    <xf numFmtId="0" fontId="3" fillId="0" borderId="17" xfId="1" applyFont="1" applyFill="1" applyBorder="1" applyAlignment="1">
      <alignment horizontal="left" vertical="top" wrapText="1"/>
    </xf>
    <xf numFmtId="0" fontId="1" fillId="0" borderId="3" xfId="0" applyFont="1" applyBorder="1"/>
    <xf numFmtId="0" fontId="0" fillId="0" borderId="18" xfId="0" applyBorder="1"/>
    <xf numFmtId="0" fontId="0" fillId="0" borderId="18" xfId="0" applyBorder="1" applyAlignment="1">
      <alignment vertical="center"/>
    </xf>
    <xf numFmtId="0" fontId="1" fillId="0" borderId="18" xfId="0" applyFont="1" applyBorder="1"/>
    <xf numFmtId="0" fontId="0" fillId="0" borderId="1" xfId="0" applyBorder="1"/>
    <xf numFmtId="0" fontId="0" fillId="4" borderId="1" xfId="0" applyFill="1" applyBorder="1"/>
    <xf numFmtId="0" fontId="7" fillId="0" borderId="0" xfId="0" applyFont="1"/>
    <xf numFmtId="0" fontId="0" fillId="5" borderId="1" xfId="0" applyFill="1" applyBorder="1" applyAlignment="1">
      <alignment wrapText="1"/>
    </xf>
    <xf numFmtId="0" fontId="0" fillId="5" borderId="1" xfId="0" applyFill="1" applyBorder="1"/>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7" fillId="0" borderId="0" xfId="0" applyFont="1" applyAlignment="1">
      <alignment wrapText="1"/>
    </xf>
    <xf numFmtId="0" fontId="7" fillId="0" borderId="2" xfId="0" applyFont="1" applyBorder="1"/>
    <xf numFmtId="0" fontId="0" fillId="0" borderId="2" xfId="0" applyBorder="1" applyAlignment="1">
      <alignment wrapText="1"/>
    </xf>
    <xf numFmtId="0" fontId="0" fillId="0" borderId="2" xfId="0" applyBorder="1"/>
    <xf numFmtId="0" fontId="8" fillId="5"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2" borderId="1" xfId="0" applyFill="1" applyBorder="1" applyAlignment="1">
      <alignment horizontal="left" vertical="top" wrapText="1"/>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2" borderId="1" xfId="0" applyFont="1" applyFill="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2" borderId="17" xfId="0" applyFont="1" applyFill="1" applyBorder="1" applyAlignment="1">
      <alignment horizontal="left" vertical="top" wrapText="1"/>
    </xf>
  </cellXfs>
  <cellStyles count="2">
    <cellStyle name="G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70" zoomScaleNormal="70" workbookViewId="0">
      <selection activeCell="B36" sqref="B36"/>
    </sheetView>
  </sheetViews>
  <sheetFormatPr baseColWidth="10" defaultRowHeight="15" x14ac:dyDescent="0.25"/>
  <cols>
    <col min="1" max="1" width="24.28515625" customWidth="1"/>
    <col min="2" max="2" width="45.7109375" customWidth="1"/>
    <col min="3" max="3" width="11.140625" style="4" customWidth="1"/>
    <col min="4" max="4" width="17" bestFit="1" customWidth="1"/>
    <col min="5" max="5" width="57" customWidth="1"/>
  </cols>
  <sheetData>
    <row r="1" spans="1:6" ht="15" customHeight="1" x14ac:dyDescent="0.25">
      <c r="A1" s="64" t="s">
        <v>40</v>
      </c>
      <c r="B1" s="64"/>
      <c r="C1" s="65" t="s">
        <v>3</v>
      </c>
      <c r="D1" s="67" t="s">
        <v>11</v>
      </c>
      <c r="E1" s="64" t="s">
        <v>41</v>
      </c>
      <c r="F1" s="17"/>
    </row>
    <row r="2" spans="1:6" x14ac:dyDescent="0.25">
      <c r="A2" s="64"/>
      <c r="B2" s="64"/>
      <c r="C2" s="66"/>
      <c r="D2" s="68"/>
      <c r="E2" s="64"/>
      <c r="F2" s="17"/>
    </row>
    <row r="3" spans="1:6" x14ac:dyDescent="0.25">
      <c r="A3" s="18" t="s">
        <v>0</v>
      </c>
      <c r="B3" s="18" t="s">
        <v>1</v>
      </c>
      <c r="C3" s="19">
        <f>SUM(C4:C10)</f>
        <v>100</v>
      </c>
      <c r="D3" s="19">
        <f>SUM(D4:D10)</f>
        <v>0</v>
      </c>
      <c r="E3" s="19" t="e">
        <f>VLOOKUP(D3,'100 point scale and grades'!A1:B100,2,FALSE)</f>
        <v>#N/A</v>
      </c>
      <c r="F3" s="20"/>
    </row>
    <row r="4" spans="1:6" ht="31.5" x14ac:dyDescent="0.25">
      <c r="A4" s="1" t="s">
        <v>2</v>
      </c>
      <c r="B4" s="2" t="s">
        <v>4</v>
      </c>
      <c r="C4" s="2">
        <v>3</v>
      </c>
      <c r="D4" s="3"/>
      <c r="E4" s="21"/>
    </row>
    <row r="5" spans="1:6" ht="63" x14ac:dyDescent="0.25">
      <c r="A5" s="1" t="s">
        <v>5</v>
      </c>
      <c r="B5" s="2" t="s">
        <v>27</v>
      </c>
      <c r="C5" s="2">
        <v>5</v>
      </c>
      <c r="D5" s="3"/>
      <c r="E5" s="21"/>
    </row>
    <row r="6" spans="1:6" ht="30" x14ac:dyDescent="0.25">
      <c r="A6" s="22" t="s">
        <v>28</v>
      </c>
      <c r="B6" s="23" t="s">
        <v>29</v>
      </c>
      <c r="C6" s="23">
        <v>30</v>
      </c>
      <c r="D6" s="24"/>
      <c r="E6" s="23"/>
    </row>
    <row r="7" spans="1:6" ht="45" x14ac:dyDescent="0.25">
      <c r="A7" s="22" t="s">
        <v>30</v>
      </c>
      <c r="B7" s="23" t="s">
        <v>31</v>
      </c>
      <c r="C7" s="23">
        <v>25</v>
      </c>
      <c r="D7" s="24"/>
      <c r="E7" s="23"/>
    </row>
    <row r="8" spans="1:6" ht="45" x14ac:dyDescent="0.25">
      <c r="A8" s="22" t="s">
        <v>32</v>
      </c>
      <c r="B8" s="23" t="s">
        <v>33</v>
      </c>
      <c r="C8" s="23">
        <v>30</v>
      </c>
      <c r="D8" s="24"/>
      <c r="E8" s="23"/>
    </row>
    <row r="9" spans="1:6" ht="78.75" x14ac:dyDescent="0.25">
      <c r="A9" s="1" t="s">
        <v>6</v>
      </c>
      <c r="B9" s="2" t="s">
        <v>34</v>
      </c>
      <c r="C9" s="2">
        <v>5</v>
      </c>
      <c r="D9" s="3"/>
      <c r="E9" s="21"/>
    </row>
    <row r="10" spans="1:6" ht="47.25" x14ac:dyDescent="0.25">
      <c r="A10" s="1" t="s">
        <v>7</v>
      </c>
      <c r="B10" s="2" t="s">
        <v>8</v>
      </c>
      <c r="C10" s="2">
        <v>2</v>
      </c>
      <c r="D10" s="3"/>
      <c r="E10" s="21"/>
    </row>
    <row r="12" spans="1:6" x14ac:dyDescent="0.25">
      <c r="A12" s="60" t="s">
        <v>10</v>
      </c>
      <c r="B12" s="63"/>
      <c r="C12" s="63"/>
      <c r="D12" s="63"/>
      <c r="E12" s="63"/>
    </row>
    <row r="13" spans="1:6" x14ac:dyDescent="0.25">
      <c r="A13" s="61"/>
      <c r="B13" s="63"/>
      <c r="C13" s="63"/>
      <c r="D13" s="63"/>
      <c r="E13" s="63"/>
    </row>
    <row r="14" spans="1:6" x14ac:dyDescent="0.25">
      <c r="A14" s="61"/>
      <c r="B14" s="63"/>
      <c r="C14" s="63"/>
      <c r="D14" s="63"/>
      <c r="E14" s="63"/>
    </row>
    <row r="15" spans="1:6" x14ac:dyDescent="0.25">
      <c r="A15" s="61"/>
      <c r="B15" s="63"/>
      <c r="C15" s="63"/>
      <c r="D15" s="63"/>
      <c r="E15" s="63"/>
    </row>
    <row r="16" spans="1:6" x14ac:dyDescent="0.25">
      <c r="A16" s="61"/>
      <c r="B16" s="63"/>
      <c r="C16" s="63"/>
      <c r="D16" s="63"/>
      <c r="E16" s="63"/>
    </row>
    <row r="17" spans="1:5" x14ac:dyDescent="0.25">
      <c r="A17" s="61"/>
      <c r="B17" s="63"/>
      <c r="C17" s="63"/>
      <c r="D17" s="63"/>
      <c r="E17" s="63"/>
    </row>
    <row r="18" spans="1:5" x14ac:dyDescent="0.25">
      <c r="A18" s="62"/>
      <c r="B18" s="63"/>
      <c r="C18" s="63"/>
      <c r="D18" s="63"/>
      <c r="E18" s="63"/>
    </row>
  </sheetData>
  <mergeCells count="6">
    <mergeCell ref="A12:A18"/>
    <mergeCell ref="B12:E18"/>
    <mergeCell ref="A1:B2"/>
    <mergeCell ref="C1:C2"/>
    <mergeCell ref="D1:D2"/>
    <mergeCell ref="E1: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85" zoomScaleNormal="85" workbookViewId="0">
      <selection activeCell="E1" sqref="E1:E2"/>
    </sheetView>
  </sheetViews>
  <sheetFormatPr baseColWidth="10" defaultRowHeight="15" x14ac:dyDescent="0.25"/>
  <cols>
    <col min="1" max="1" width="24.28515625" customWidth="1"/>
    <col min="2" max="2" width="81.85546875" customWidth="1"/>
    <col min="3" max="3" width="7.140625" style="4" customWidth="1"/>
    <col min="4" max="4" width="17" bestFit="1" customWidth="1"/>
    <col min="5" max="5" width="51.85546875" customWidth="1"/>
  </cols>
  <sheetData>
    <row r="1" spans="1:5" x14ac:dyDescent="0.25">
      <c r="A1" s="70" t="s">
        <v>43</v>
      </c>
      <c r="B1" s="70"/>
      <c r="C1" s="71" t="s">
        <v>3</v>
      </c>
      <c r="D1" s="73" t="s">
        <v>11</v>
      </c>
      <c r="E1" s="69" t="s">
        <v>9</v>
      </c>
    </row>
    <row r="2" spans="1:5" x14ac:dyDescent="0.25">
      <c r="A2" s="70"/>
      <c r="B2" s="70"/>
      <c r="C2" s="72"/>
      <c r="D2" s="74"/>
      <c r="E2" s="69"/>
    </row>
    <row r="3" spans="1:5" x14ac:dyDescent="0.25">
      <c r="A3" s="25" t="s">
        <v>0</v>
      </c>
      <c r="B3" s="25" t="s">
        <v>1</v>
      </c>
      <c r="C3" s="21">
        <f>SUM(C4:C10)</f>
        <v>100</v>
      </c>
      <c r="D3" s="21">
        <f>SUM(D4:D10)</f>
        <v>0</v>
      </c>
      <c r="E3" s="21" t="e">
        <f>VLOOKUP(D3,'100 point scale and grades'!A1:B100,2,FALSE)</f>
        <v>#N/A</v>
      </c>
    </row>
    <row r="4" spans="1:5" ht="15.75" x14ac:dyDescent="0.25">
      <c r="A4" s="1" t="s">
        <v>2</v>
      </c>
      <c r="B4" s="5" t="s">
        <v>4</v>
      </c>
      <c r="C4" s="2">
        <v>3</v>
      </c>
      <c r="D4" s="3"/>
      <c r="E4" s="6"/>
    </row>
    <row r="5" spans="1:5" ht="31.5" x14ac:dyDescent="0.25">
      <c r="A5" s="1" t="s">
        <v>5</v>
      </c>
      <c r="B5" s="5" t="s">
        <v>14</v>
      </c>
      <c r="C5" s="2">
        <v>5</v>
      </c>
      <c r="D5" s="3"/>
      <c r="E5" s="6"/>
    </row>
    <row r="6" spans="1:5" ht="30" x14ac:dyDescent="0.25">
      <c r="A6" s="22" t="s">
        <v>36</v>
      </c>
      <c r="B6" s="26" t="s">
        <v>44</v>
      </c>
      <c r="C6" s="23">
        <v>5</v>
      </c>
      <c r="D6" s="24"/>
      <c r="E6" s="26"/>
    </row>
    <row r="7" spans="1:5" ht="60" x14ac:dyDescent="0.25">
      <c r="A7" s="22" t="s">
        <v>12</v>
      </c>
      <c r="B7" s="26" t="s">
        <v>63</v>
      </c>
      <c r="C7" s="23">
        <v>30</v>
      </c>
      <c r="D7" s="27"/>
      <c r="E7" s="26"/>
    </row>
    <row r="8" spans="1:5" ht="105" x14ac:dyDescent="0.25">
      <c r="A8" s="22" t="s">
        <v>37</v>
      </c>
      <c r="B8" s="26" t="s">
        <v>64</v>
      </c>
      <c r="C8" s="23">
        <v>50</v>
      </c>
      <c r="D8" s="24"/>
      <c r="E8" s="26"/>
    </row>
    <row r="9" spans="1:5" ht="47.25" x14ac:dyDescent="0.25">
      <c r="A9" s="1" t="s">
        <v>6</v>
      </c>
      <c r="B9" s="5" t="s">
        <v>13</v>
      </c>
      <c r="C9" s="2">
        <v>5</v>
      </c>
      <c r="D9" s="3"/>
      <c r="E9" s="6"/>
    </row>
    <row r="10" spans="1:5" ht="31.5" x14ac:dyDescent="0.25">
      <c r="A10" s="1" t="s">
        <v>7</v>
      </c>
      <c r="B10" s="5" t="s">
        <v>8</v>
      </c>
      <c r="C10" s="2">
        <v>2</v>
      </c>
      <c r="D10" s="3"/>
      <c r="E10" s="6"/>
    </row>
    <row r="12" spans="1:5" x14ac:dyDescent="0.25">
      <c r="A12" s="60" t="s">
        <v>10</v>
      </c>
      <c r="B12" s="63"/>
      <c r="C12" s="63"/>
      <c r="D12" s="63"/>
      <c r="E12" s="63"/>
    </row>
    <row r="13" spans="1:5" x14ac:dyDescent="0.25">
      <c r="A13" s="61"/>
      <c r="B13" s="63"/>
      <c r="C13" s="63"/>
      <c r="D13" s="63"/>
      <c r="E13" s="63"/>
    </row>
    <row r="14" spans="1:5" x14ac:dyDescent="0.25">
      <c r="A14" s="61"/>
      <c r="B14" s="63"/>
      <c r="C14" s="63"/>
      <c r="D14" s="63"/>
      <c r="E14" s="63"/>
    </row>
    <row r="15" spans="1:5" x14ac:dyDescent="0.25">
      <c r="A15" s="61"/>
      <c r="B15" s="63"/>
      <c r="C15" s="63"/>
      <c r="D15" s="63"/>
      <c r="E15" s="63"/>
    </row>
    <row r="16" spans="1:5" x14ac:dyDescent="0.25">
      <c r="A16" s="61"/>
      <c r="B16" s="63"/>
      <c r="C16" s="63"/>
      <c r="D16" s="63"/>
      <c r="E16" s="63"/>
    </row>
    <row r="17" spans="1:5" x14ac:dyDescent="0.25">
      <c r="A17" s="61"/>
      <c r="B17" s="63"/>
      <c r="C17" s="63"/>
      <c r="D17" s="63"/>
      <c r="E17" s="63"/>
    </row>
    <row r="18" spans="1:5" ht="15" customHeight="1" x14ac:dyDescent="0.25">
      <c r="A18" s="62"/>
      <c r="B18" s="63"/>
      <c r="C18" s="63"/>
      <c r="D18" s="63"/>
      <c r="E18" s="63"/>
    </row>
  </sheetData>
  <mergeCells count="6">
    <mergeCell ref="E1:E2"/>
    <mergeCell ref="B12:E18"/>
    <mergeCell ref="A1:B2"/>
    <mergeCell ref="C1:C2"/>
    <mergeCell ref="D1:D2"/>
    <mergeCell ref="A12: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70" zoomScaleNormal="70" workbookViewId="0">
      <selection activeCell="C1" sqref="C1:C1048576"/>
    </sheetView>
  </sheetViews>
  <sheetFormatPr baseColWidth="10" defaultRowHeight="15" x14ac:dyDescent="0.25"/>
  <cols>
    <col min="1" max="1" width="24.28515625" customWidth="1"/>
    <col min="2" max="2" width="75.5703125" customWidth="1"/>
    <col min="3" max="3" width="11.140625" style="4" customWidth="1"/>
    <col min="4" max="4" width="17" bestFit="1" customWidth="1"/>
    <col min="5" max="5" width="51.85546875" customWidth="1"/>
  </cols>
  <sheetData>
    <row r="1" spans="1:5" x14ac:dyDescent="0.25">
      <c r="A1" s="70" t="s">
        <v>54</v>
      </c>
      <c r="B1" s="70"/>
      <c r="C1" s="71" t="s">
        <v>3</v>
      </c>
      <c r="D1" s="73" t="s">
        <v>11</v>
      </c>
      <c r="E1" s="69" t="s">
        <v>9</v>
      </c>
    </row>
    <row r="2" spans="1:5" ht="35.25" customHeight="1" x14ac:dyDescent="0.25">
      <c r="A2" s="70"/>
      <c r="B2" s="70"/>
      <c r="C2" s="72"/>
      <c r="D2" s="74"/>
      <c r="E2" s="69"/>
    </row>
    <row r="3" spans="1:5" x14ac:dyDescent="0.25">
      <c r="A3" s="25" t="s">
        <v>0</v>
      </c>
      <c r="B3" s="25" t="s">
        <v>1</v>
      </c>
      <c r="C3" s="21">
        <f>SUM(C4:C10)</f>
        <v>100</v>
      </c>
      <c r="D3" s="21">
        <f>SUM(D4:D10)</f>
        <v>0</v>
      </c>
      <c r="E3" s="21" t="e">
        <f>VLOOKUP(D3,'100 point scale and grades'!A1:B100,2,FALSE)</f>
        <v>#N/A</v>
      </c>
    </row>
    <row r="4" spans="1:5" ht="15.75" x14ac:dyDescent="0.25">
      <c r="A4" s="1" t="s">
        <v>2</v>
      </c>
      <c r="B4" s="5" t="s">
        <v>4</v>
      </c>
      <c r="C4" s="2">
        <v>3</v>
      </c>
      <c r="D4" s="3"/>
      <c r="E4" s="6"/>
    </row>
    <row r="5" spans="1:5" ht="63.75" customHeight="1" x14ac:dyDescent="0.25">
      <c r="A5" s="1" t="s">
        <v>5</v>
      </c>
      <c r="B5" s="5" t="s">
        <v>14</v>
      </c>
      <c r="C5" s="2">
        <v>5</v>
      </c>
      <c r="D5" s="3"/>
      <c r="E5" s="6"/>
    </row>
    <row r="6" spans="1:5" x14ac:dyDescent="0.25">
      <c r="A6" s="22" t="s">
        <v>21</v>
      </c>
      <c r="B6" s="26" t="s">
        <v>22</v>
      </c>
      <c r="C6" s="23">
        <v>5</v>
      </c>
      <c r="D6" s="24"/>
      <c r="E6" s="26"/>
    </row>
    <row r="7" spans="1:5" ht="195" x14ac:dyDescent="0.25">
      <c r="A7" s="22" t="s">
        <v>12</v>
      </c>
      <c r="B7" s="26" t="s">
        <v>45</v>
      </c>
      <c r="C7" s="23">
        <v>35</v>
      </c>
      <c r="D7" s="27"/>
      <c r="E7" s="26"/>
    </row>
    <row r="8" spans="1:5" ht="75" x14ac:dyDescent="0.25">
      <c r="A8" s="22" t="s">
        <v>23</v>
      </c>
      <c r="B8" s="26" t="s">
        <v>24</v>
      </c>
      <c r="C8" s="23">
        <v>45</v>
      </c>
      <c r="D8" s="24"/>
      <c r="E8" s="26"/>
    </row>
    <row r="9" spans="1:5" ht="81.75" customHeight="1" x14ac:dyDescent="0.25">
      <c r="A9" s="1" t="s">
        <v>6</v>
      </c>
      <c r="B9" s="5" t="s">
        <v>13</v>
      </c>
      <c r="C9" s="2">
        <v>5</v>
      </c>
      <c r="D9" s="3"/>
      <c r="E9" s="6"/>
    </row>
    <row r="10" spans="1:5" ht="51" customHeight="1" x14ac:dyDescent="0.25">
      <c r="A10" s="1" t="s">
        <v>7</v>
      </c>
      <c r="B10" s="5" t="s">
        <v>8</v>
      </c>
      <c r="C10" s="2">
        <v>2</v>
      </c>
      <c r="D10" s="3"/>
      <c r="E10" s="6"/>
    </row>
    <row r="12" spans="1:5" x14ac:dyDescent="0.25">
      <c r="A12" s="60" t="s">
        <v>10</v>
      </c>
      <c r="B12" s="63"/>
      <c r="C12" s="63"/>
      <c r="D12" s="63"/>
      <c r="E12" s="63"/>
    </row>
    <row r="13" spans="1:5" x14ac:dyDescent="0.25">
      <c r="A13" s="61"/>
      <c r="B13" s="63"/>
      <c r="C13" s="63"/>
      <c r="D13" s="63"/>
      <c r="E13" s="63"/>
    </row>
    <row r="14" spans="1:5" x14ac:dyDescent="0.25">
      <c r="A14" s="61"/>
      <c r="B14" s="63"/>
      <c r="C14" s="63"/>
      <c r="D14" s="63"/>
      <c r="E14" s="63"/>
    </row>
    <row r="15" spans="1:5" x14ac:dyDescent="0.25">
      <c r="A15" s="61"/>
      <c r="B15" s="63"/>
      <c r="C15" s="63"/>
      <c r="D15" s="63"/>
      <c r="E15" s="63"/>
    </row>
    <row r="16" spans="1:5" x14ac:dyDescent="0.25">
      <c r="A16" s="61"/>
      <c r="B16" s="63"/>
      <c r="C16" s="63"/>
      <c r="D16" s="63"/>
      <c r="E16" s="63"/>
    </row>
    <row r="17" spans="1:5" x14ac:dyDescent="0.25">
      <c r="A17" s="61"/>
      <c r="B17" s="63"/>
      <c r="C17" s="63"/>
      <c r="D17" s="63"/>
      <c r="E17" s="63"/>
    </row>
    <row r="18" spans="1:5" x14ac:dyDescent="0.25">
      <c r="A18" s="62"/>
      <c r="B18" s="63"/>
      <c r="C18" s="63"/>
      <c r="D18" s="63"/>
      <c r="E18" s="63"/>
    </row>
  </sheetData>
  <mergeCells count="6">
    <mergeCell ref="E1:E2"/>
    <mergeCell ref="B12:E18"/>
    <mergeCell ref="D1:D2"/>
    <mergeCell ref="A1:B2"/>
    <mergeCell ref="C1:C2"/>
    <mergeCell ref="A12:A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activeCell="G5" sqref="G5"/>
    </sheetView>
  </sheetViews>
  <sheetFormatPr baseColWidth="10" defaultRowHeight="15" x14ac:dyDescent="0.25"/>
  <cols>
    <col min="1" max="1" width="32" customWidth="1"/>
    <col min="2" max="2" width="87.5703125" customWidth="1"/>
    <col min="3" max="3" width="11.140625" style="4" customWidth="1"/>
    <col min="4" max="4" width="17" bestFit="1" customWidth="1"/>
    <col min="5" max="5" width="57" customWidth="1"/>
  </cols>
  <sheetData>
    <row r="1" spans="1:6" ht="15" customHeight="1" x14ac:dyDescent="0.25">
      <c r="A1" s="75" t="s">
        <v>46</v>
      </c>
      <c r="B1" s="76"/>
      <c r="C1" s="78" t="s">
        <v>3</v>
      </c>
      <c r="D1" s="79" t="s">
        <v>11</v>
      </c>
      <c r="E1" s="80" t="s">
        <v>9</v>
      </c>
      <c r="F1" s="17"/>
    </row>
    <row r="2" spans="1:6" x14ac:dyDescent="0.25">
      <c r="A2" s="77"/>
      <c r="B2" s="64"/>
      <c r="C2" s="66"/>
      <c r="D2" s="68"/>
      <c r="E2" s="81"/>
      <c r="F2" s="17"/>
    </row>
    <row r="3" spans="1:6" ht="15.75" thickBot="1" x14ac:dyDescent="0.3">
      <c r="A3" s="28" t="s">
        <v>0</v>
      </c>
      <c r="B3" s="29" t="s">
        <v>1</v>
      </c>
      <c r="C3" s="30">
        <f>SUM(C4:C9)</f>
        <v>100</v>
      </c>
      <c r="D3" s="30">
        <f>SUM(D4:D9)</f>
        <v>0</v>
      </c>
      <c r="E3" s="31" t="e">
        <f>VLOOKUP(D3,'100 point scale and grades'!A1:B100,2,FALSE)</f>
        <v>#N/A</v>
      </c>
      <c r="F3" s="20"/>
    </row>
    <row r="4" spans="1:6" ht="15.75" x14ac:dyDescent="0.25">
      <c r="A4" s="32" t="s">
        <v>2</v>
      </c>
      <c r="B4" s="33" t="s">
        <v>4</v>
      </c>
      <c r="C4" s="33">
        <v>2</v>
      </c>
      <c r="D4" s="34"/>
      <c r="E4" s="35"/>
    </row>
    <row r="5" spans="1:6" ht="31.5" x14ac:dyDescent="0.25">
      <c r="A5" s="1" t="s">
        <v>5</v>
      </c>
      <c r="B5" s="2" t="s">
        <v>47</v>
      </c>
      <c r="C5" s="2">
        <v>3</v>
      </c>
      <c r="D5" s="3"/>
      <c r="E5" s="21"/>
    </row>
    <row r="6" spans="1:6" ht="150" x14ac:dyDescent="0.25">
      <c r="A6" s="22" t="s">
        <v>48</v>
      </c>
      <c r="B6" s="36" t="s">
        <v>49</v>
      </c>
      <c r="C6" s="23">
        <v>35</v>
      </c>
      <c r="D6" s="24"/>
      <c r="E6" s="23"/>
    </row>
    <row r="7" spans="1:6" ht="150" x14ac:dyDescent="0.25">
      <c r="A7" s="22" t="s">
        <v>50</v>
      </c>
      <c r="B7" s="36" t="s">
        <v>51</v>
      </c>
      <c r="C7" s="23">
        <v>55</v>
      </c>
      <c r="D7" s="24"/>
      <c r="E7" s="23"/>
    </row>
    <row r="8" spans="1:6" ht="31.5" x14ac:dyDescent="0.25">
      <c r="A8" s="1" t="s">
        <v>6</v>
      </c>
      <c r="B8" s="2" t="s">
        <v>52</v>
      </c>
      <c r="C8" s="2">
        <v>3</v>
      </c>
      <c r="D8" s="3"/>
      <c r="E8" s="21"/>
    </row>
    <row r="9" spans="1:6" ht="31.5" x14ac:dyDescent="0.25">
      <c r="A9" s="1" t="s">
        <v>7</v>
      </c>
      <c r="B9" s="2" t="s">
        <v>8</v>
      </c>
      <c r="C9" s="2">
        <v>2</v>
      </c>
      <c r="D9" s="3"/>
      <c r="E9" s="21"/>
    </row>
    <row r="11" spans="1:6" x14ac:dyDescent="0.25">
      <c r="A11" s="60" t="s">
        <v>10</v>
      </c>
      <c r="B11" s="63" t="s">
        <v>53</v>
      </c>
      <c r="C11" s="63"/>
      <c r="D11" s="63"/>
      <c r="E11" s="63"/>
    </row>
    <row r="12" spans="1:6" x14ac:dyDescent="0.25">
      <c r="A12" s="61"/>
      <c r="B12" s="63"/>
      <c r="C12" s="63"/>
      <c r="D12" s="63"/>
      <c r="E12" s="63"/>
    </row>
    <row r="13" spans="1:6" x14ac:dyDescent="0.25">
      <c r="A13" s="61"/>
      <c r="B13" s="63"/>
      <c r="C13" s="63"/>
      <c r="D13" s="63"/>
      <c r="E13" s="63"/>
    </row>
    <row r="14" spans="1:6" x14ac:dyDescent="0.25">
      <c r="A14" s="61"/>
      <c r="B14" s="63"/>
      <c r="C14" s="63"/>
      <c r="D14" s="63"/>
      <c r="E14" s="63"/>
    </row>
    <row r="15" spans="1:6" x14ac:dyDescent="0.25">
      <c r="A15" s="61"/>
      <c r="B15" s="63"/>
      <c r="C15" s="63"/>
      <c r="D15" s="63"/>
      <c r="E15" s="63"/>
    </row>
    <row r="16" spans="1:6" x14ac:dyDescent="0.25">
      <c r="A16" s="61"/>
      <c r="B16" s="63"/>
      <c r="C16" s="63"/>
      <c r="D16" s="63"/>
      <c r="E16" s="63"/>
    </row>
    <row r="17" spans="1:5" ht="58.5" customHeight="1" x14ac:dyDescent="0.25">
      <c r="A17" s="62"/>
      <c r="B17" s="63"/>
      <c r="C17" s="63"/>
      <c r="D17" s="63"/>
      <c r="E17" s="63"/>
    </row>
  </sheetData>
  <mergeCells count="6">
    <mergeCell ref="A1:B2"/>
    <mergeCell ref="C1:C2"/>
    <mergeCell ref="D1:D2"/>
    <mergeCell ref="E1:E2"/>
    <mergeCell ref="A11:A17"/>
    <mergeCell ref="B11:E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FA58E-CB93-478B-992E-941870FA3C5D}">
  <dimension ref="A2:H34"/>
  <sheetViews>
    <sheetView workbookViewId="0">
      <selection activeCell="B2" sqref="B2:H2"/>
    </sheetView>
  </sheetViews>
  <sheetFormatPr baseColWidth="10" defaultRowHeight="15" x14ac:dyDescent="0.25"/>
  <cols>
    <col min="1" max="1" width="38.85546875" customWidth="1"/>
    <col min="2" max="2" width="27.85546875" customWidth="1"/>
    <col min="3" max="3" width="23.140625" bestFit="1" customWidth="1"/>
    <col min="4" max="4" width="13.7109375" bestFit="1" customWidth="1"/>
    <col min="5" max="5" width="19.140625" bestFit="1" customWidth="1"/>
    <col min="6" max="6" width="16.140625" bestFit="1" customWidth="1"/>
  </cols>
  <sheetData>
    <row r="2" spans="1:8" x14ac:dyDescent="0.25">
      <c r="A2" s="46"/>
      <c r="B2" s="47" t="s">
        <v>65</v>
      </c>
      <c r="C2" s="47" t="s">
        <v>66</v>
      </c>
      <c r="D2" s="47" t="s">
        <v>67</v>
      </c>
      <c r="E2" s="47" t="s">
        <v>68</v>
      </c>
      <c r="F2" s="47" t="s">
        <v>69</v>
      </c>
      <c r="G2" s="47" t="s">
        <v>70</v>
      </c>
      <c r="H2" s="47" t="s">
        <v>71</v>
      </c>
    </row>
    <row r="3" spans="1:8" ht="26.25" x14ac:dyDescent="0.25">
      <c r="A3" s="55" t="s">
        <v>80</v>
      </c>
      <c r="B3" s="21"/>
      <c r="C3" s="21"/>
      <c r="D3" s="21"/>
      <c r="E3" s="21"/>
      <c r="F3" s="21"/>
      <c r="G3" s="21"/>
      <c r="H3" s="46"/>
    </row>
    <row r="4" spans="1:8" x14ac:dyDescent="0.25">
      <c r="A4" s="55" t="s">
        <v>78</v>
      </c>
      <c r="B4" s="21"/>
      <c r="C4" s="21"/>
      <c r="D4" s="21"/>
      <c r="E4" s="21"/>
      <c r="F4" s="21"/>
      <c r="G4" s="21"/>
      <c r="H4" s="46"/>
    </row>
    <row r="5" spans="1:8" ht="26.25" x14ac:dyDescent="0.25">
      <c r="A5" s="55" t="s">
        <v>79</v>
      </c>
      <c r="B5" s="21"/>
      <c r="C5" s="21"/>
      <c r="D5" s="21"/>
      <c r="E5" s="21"/>
      <c r="F5" s="21"/>
      <c r="G5" s="21"/>
      <c r="H5" s="46"/>
    </row>
    <row r="6" spans="1:8" ht="38.25" x14ac:dyDescent="0.25">
      <c r="A6" s="54" t="s">
        <v>75</v>
      </c>
      <c r="B6" s="21"/>
      <c r="C6" s="21"/>
      <c r="D6" s="21"/>
      <c r="E6" s="21"/>
      <c r="F6" s="21"/>
      <c r="G6" s="21"/>
      <c r="H6" s="46"/>
    </row>
    <row r="7" spans="1:8" ht="25.5" x14ac:dyDescent="0.25">
      <c r="A7" s="54" t="s">
        <v>76</v>
      </c>
      <c r="B7" s="21"/>
      <c r="C7" s="21"/>
      <c r="D7" s="21"/>
      <c r="E7" s="21"/>
      <c r="F7" s="21"/>
      <c r="G7" s="21"/>
      <c r="H7" s="46"/>
    </row>
    <row r="8" spans="1:8" ht="38.25" x14ac:dyDescent="0.25">
      <c r="A8" s="54" t="s">
        <v>77</v>
      </c>
      <c r="B8" s="21"/>
      <c r="C8" s="21"/>
      <c r="D8" s="21"/>
      <c r="E8" s="21"/>
      <c r="F8" s="21"/>
      <c r="G8" s="21"/>
      <c r="H8" s="46"/>
    </row>
    <row r="9" spans="1:8" x14ac:dyDescent="0.25">
      <c r="A9" s="51"/>
      <c r="B9" s="21"/>
      <c r="C9" s="21"/>
      <c r="D9" s="21"/>
      <c r="E9" s="21"/>
      <c r="F9" s="21"/>
      <c r="G9" s="21"/>
      <c r="H9" s="46"/>
    </row>
    <row r="10" spans="1:8" x14ac:dyDescent="0.25">
      <c r="A10" s="56" t="s">
        <v>72</v>
      </c>
      <c r="B10" s="57"/>
      <c r="C10" s="57"/>
      <c r="D10" s="57"/>
      <c r="E10" s="57"/>
      <c r="F10" s="57"/>
      <c r="G10" s="57"/>
      <c r="H10" s="58"/>
    </row>
    <row r="11" spans="1:8" x14ac:dyDescent="0.25">
      <c r="A11" s="48"/>
      <c r="B11" s="4"/>
      <c r="C11" s="4"/>
      <c r="D11" s="4"/>
      <c r="E11" s="4"/>
      <c r="F11" s="4"/>
      <c r="G11" s="4"/>
    </row>
    <row r="12" spans="1:8" x14ac:dyDescent="0.25">
      <c r="A12" s="59" t="s">
        <v>73</v>
      </c>
      <c r="B12" s="4"/>
      <c r="C12" s="4"/>
      <c r="D12" s="4"/>
      <c r="E12" s="4"/>
      <c r="F12" s="4"/>
      <c r="G12" s="4"/>
    </row>
    <row r="13" spans="1:8" x14ac:dyDescent="0.25">
      <c r="A13" s="53"/>
      <c r="B13" s="4"/>
      <c r="C13" s="4"/>
      <c r="D13" s="4"/>
      <c r="E13" s="4"/>
      <c r="F13" s="4"/>
      <c r="G13" s="4"/>
    </row>
    <row r="14" spans="1:8" x14ac:dyDescent="0.25">
      <c r="A14" s="52" t="s">
        <v>74</v>
      </c>
      <c r="B14" s="49"/>
      <c r="C14" s="49"/>
      <c r="D14" s="49"/>
      <c r="E14" s="49"/>
      <c r="F14" s="49"/>
      <c r="G14" s="49"/>
      <c r="H14" s="50"/>
    </row>
    <row r="15" spans="1:8" x14ac:dyDescent="0.25">
      <c r="A15" s="48"/>
      <c r="B15" s="4"/>
      <c r="C15" s="4"/>
      <c r="D15" s="4"/>
      <c r="E15" s="4"/>
      <c r="F15" s="4"/>
      <c r="G15" s="4"/>
    </row>
    <row r="16" spans="1:8"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workbookViewId="0">
      <selection activeCell="G21" sqref="G21"/>
    </sheetView>
  </sheetViews>
  <sheetFormatPr baseColWidth="10" defaultColWidth="11.42578125" defaultRowHeight="15.75" x14ac:dyDescent="0.25"/>
  <cols>
    <col min="1" max="1" width="24.28515625" style="7" customWidth="1"/>
    <col min="2" max="2" width="24.42578125" style="8" customWidth="1"/>
    <col min="3" max="3" width="17" style="9" bestFit="1" customWidth="1"/>
    <col min="4" max="4" width="24" style="7" customWidth="1"/>
    <col min="5" max="5" width="20.140625" style="7" bestFit="1" customWidth="1"/>
    <col min="6" max="6" width="12.85546875" style="7" bestFit="1" customWidth="1"/>
    <col min="7" max="7" width="9.7109375" style="7" bestFit="1" customWidth="1"/>
    <col min="8" max="9" width="11.42578125" style="7"/>
    <col min="10" max="10" width="91.85546875" style="7" customWidth="1"/>
    <col min="11" max="16384" width="11.42578125" style="7"/>
  </cols>
  <sheetData>
    <row r="1" spans="1:10" ht="15" customHeight="1" thickBot="1" x14ac:dyDescent="0.3">
      <c r="A1" s="86" t="s">
        <v>38</v>
      </c>
      <c r="B1" s="10" t="s">
        <v>3</v>
      </c>
      <c r="C1" s="11" t="s">
        <v>11</v>
      </c>
      <c r="D1" s="38" t="s">
        <v>39</v>
      </c>
      <c r="E1" s="43" t="s">
        <v>59</v>
      </c>
      <c r="F1" s="44" t="s">
        <v>60</v>
      </c>
      <c r="G1" s="43" t="s">
        <v>61</v>
      </c>
      <c r="H1" s="43" t="s">
        <v>62</v>
      </c>
      <c r="I1" s="43" t="s">
        <v>55</v>
      </c>
      <c r="J1" s="45" t="s">
        <v>56</v>
      </c>
    </row>
    <row r="2" spans="1:10" x14ac:dyDescent="0.25">
      <c r="A2" s="87"/>
      <c r="B2" s="12">
        <f>SUM(B3:B6)</f>
        <v>100</v>
      </c>
      <c r="C2" s="15">
        <f>ROUNDUP(C3+C4+C5+C6,0)</f>
        <v>0</v>
      </c>
      <c r="D2" s="39" t="e">
        <f>VLOOKUP(C2,'100 point scale and grades'!A1:B100,2,FALSE)</f>
        <v>#N/A</v>
      </c>
      <c r="E2" s="47" t="s">
        <v>65</v>
      </c>
      <c r="F2" s="42" t="e">
        <f>$D$2</f>
        <v>#N/A</v>
      </c>
      <c r="G2" s="42">
        <f>Oral!$A$13</f>
        <v>0</v>
      </c>
      <c r="H2" s="42">
        <f>Oral!B14</f>
        <v>0</v>
      </c>
      <c r="I2" s="42"/>
      <c r="J2" s="42"/>
    </row>
    <row r="3" spans="1:10" x14ac:dyDescent="0.25">
      <c r="A3" s="13" t="s">
        <v>25</v>
      </c>
      <c r="B3" s="13">
        <v>25</v>
      </c>
      <c r="C3" s="16">
        <f>('Report 1 Grade_Justification'!D3)*(B3/100)</f>
        <v>0</v>
      </c>
      <c r="D3" s="40"/>
      <c r="E3" s="47" t="s">
        <v>66</v>
      </c>
      <c r="F3" s="42" t="e">
        <f t="shared" ref="F3:F8" si="0">$D$2</f>
        <v>#N/A</v>
      </c>
      <c r="G3" s="42">
        <f>Oral!$A$13</f>
        <v>0</v>
      </c>
      <c r="H3" s="42">
        <f>Oral!C14</f>
        <v>0</v>
      </c>
      <c r="I3" s="37"/>
      <c r="J3" s="37"/>
    </row>
    <row r="4" spans="1:10" x14ac:dyDescent="0.25">
      <c r="A4" s="13" t="s">
        <v>26</v>
      </c>
      <c r="B4" s="13">
        <v>25</v>
      </c>
      <c r="C4" s="16">
        <f>('Report 2 Grade_Justification'!D3)*(B4/100)</f>
        <v>0</v>
      </c>
      <c r="D4" s="40"/>
      <c r="E4" s="47" t="s">
        <v>67</v>
      </c>
      <c r="F4" s="42" t="e">
        <f t="shared" si="0"/>
        <v>#N/A</v>
      </c>
      <c r="G4" s="42">
        <f>Oral!$A$13</f>
        <v>0</v>
      </c>
      <c r="H4" s="42">
        <f>Oral!D14</f>
        <v>0</v>
      </c>
      <c r="I4" s="37"/>
      <c r="J4" s="37"/>
    </row>
    <row r="5" spans="1:10" x14ac:dyDescent="0.25">
      <c r="A5" s="14" t="s">
        <v>35</v>
      </c>
      <c r="B5" s="14">
        <v>25</v>
      </c>
      <c r="C5" s="16">
        <f>('Report 3 Grade_Justification'!D3)*(B5/100)</f>
        <v>0</v>
      </c>
      <c r="D5" s="41"/>
      <c r="E5" s="47" t="s">
        <v>68</v>
      </c>
      <c r="F5" s="42" t="e">
        <f t="shared" si="0"/>
        <v>#N/A</v>
      </c>
      <c r="G5" s="42">
        <f>Oral!$A$13</f>
        <v>0</v>
      </c>
      <c r="H5" s="42">
        <f>Oral!E14</f>
        <v>0</v>
      </c>
      <c r="I5" s="37"/>
      <c r="J5" s="37"/>
    </row>
    <row r="6" spans="1:10" x14ac:dyDescent="0.25">
      <c r="A6" s="14" t="s">
        <v>42</v>
      </c>
      <c r="B6" s="14">
        <v>25</v>
      </c>
      <c r="C6" s="16">
        <f>('Report 4 Grade_Justification'!D3)*('Final Grade_Justification'!B6/100)</f>
        <v>0</v>
      </c>
      <c r="D6" s="41"/>
      <c r="E6" s="47" t="s">
        <v>69</v>
      </c>
      <c r="F6" s="42" t="e">
        <f t="shared" si="0"/>
        <v>#N/A</v>
      </c>
      <c r="G6" s="42">
        <f>Oral!$A$13</f>
        <v>0</v>
      </c>
      <c r="H6" s="42">
        <f>Oral!F14</f>
        <v>0</v>
      </c>
      <c r="I6" s="37"/>
      <c r="J6" s="37"/>
    </row>
    <row r="7" spans="1:10" x14ac:dyDescent="0.25">
      <c r="E7" s="47" t="s">
        <v>70</v>
      </c>
      <c r="F7" s="42" t="e">
        <f t="shared" si="0"/>
        <v>#N/A</v>
      </c>
      <c r="G7" s="42">
        <f>Oral!$A$13</f>
        <v>0</v>
      </c>
      <c r="H7" s="42">
        <f>Oral!G14</f>
        <v>0</v>
      </c>
      <c r="I7" s="37"/>
      <c r="J7" s="37"/>
    </row>
    <row r="8" spans="1:10" x14ac:dyDescent="0.25">
      <c r="A8" s="82" t="s">
        <v>58</v>
      </c>
      <c r="B8" s="85"/>
      <c r="C8" s="85"/>
      <c r="D8" s="88"/>
      <c r="E8" s="47" t="s">
        <v>71</v>
      </c>
      <c r="F8" s="42" t="e">
        <f t="shared" si="0"/>
        <v>#N/A</v>
      </c>
      <c r="G8" s="42">
        <f>Oral!$A$13</f>
        <v>0</v>
      </c>
      <c r="H8" s="42">
        <f>Oral!H14</f>
        <v>0</v>
      </c>
      <c r="I8" s="37"/>
      <c r="J8" s="37"/>
    </row>
    <row r="9" spans="1:10" x14ac:dyDescent="0.25">
      <c r="A9" s="83"/>
      <c r="B9" s="85"/>
      <c r="C9" s="85"/>
      <c r="D9" s="88"/>
      <c r="E9" s="37"/>
      <c r="F9" s="42"/>
      <c r="G9" s="37"/>
      <c r="H9" s="37"/>
      <c r="I9" s="37"/>
      <c r="J9" s="37"/>
    </row>
    <row r="10" spans="1:10" x14ac:dyDescent="0.25">
      <c r="A10" s="83"/>
      <c r="B10" s="85"/>
      <c r="C10" s="85"/>
      <c r="D10" s="88"/>
      <c r="E10" s="37"/>
      <c r="F10" s="42"/>
      <c r="G10" s="37"/>
      <c r="H10" s="37"/>
      <c r="I10" s="37"/>
      <c r="J10" s="37"/>
    </row>
    <row r="11" spans="1:10" x14ac:dyDescent="0.25">
      <c r="A11" s="83"/>
      <c r="B11" s="85"/>
      <c r="C11" s="85"/>
      <c r="D11" s="85"/>
    </row>
    <row r="12" spans="1:10" x14ac:dyDescent="0.25">
      <c r="A12" s="83"/>
      <c r="B12" s="85"/>
      <c r="C12" s="85"/>
      <c r="D12" s="85"/>
    </row>
    <row r="13" spans="1:10" x14ac:dyDescent="0.25">
      <c r="A13" s="83"/>
      <c r="B13" s="85"/>
      <c r="C13" s="85"/>
      <c r="D13" s="85"/>
    </row>
    <row r="14" spans="1:10" x14ac:dyDescent="0.25">
      <c r="A14" s="84"/>
      <c r="B14" s="85"/>
      <c r="C14" s="85"/>
      <c r="D14" s="85"/>
    </row>
    <row r="16" spans="1:10" x14ac:dyDescent="0.25">
      <c r="A16" s="82" t="s">
        <v>57</v>
      </c>
      <c r="B16" s="85"/>
      <c r="C16" s="85"/>
      <c r="D16" s="85"/>
    </row>
    <row r="17" spans="1:4" x14ac:dyDescent="0.25">
      <c r="A17" s="83"/>
      <c r="B17" s="85"/>
      <c r="C17" s="85"/>
      <c r="D17" s="85"/>
    </row>
    <row r="18" spans="1:4" x14ac:dyDescent="0.25">
      <c r="A18" s="83"/>
      <c r="B18" s="85"/>
      <c r="C18" s="85"/>
      <c r="D18" s="85"/>
    </row>
    <row r="19" spans="1:4" x14ac:dyDescent="0.25">
      <c r="A19" s="83"/>
      <c r="B19" s="85"/>
      <c r="C19" s="85"/>
      <c r="D19" s="85"/>
    </row>
    <row r="20" spans="1:4" x14ac:dyDescent="0.25">
      <c r="A20" s="83"/>
      <c r="B20" s="85"/>
      <c r="C20" s="85"/>
      <c r="D20" s="85"/>
    </row>
    <row r="21" spans="1:4" x14ac:dyDescent="0.25">
      <c r="A21" s="83"/>
      <c r="B21" s="85"/>
      <c r="C21" s="85"/>
      <c r="D21" s="85"/>
    </row>
    <row r="22" spans="1:4" x14ac:dyDescent="0.25">
      <c r="A22" s="84"/>
      <c r="B22" s="85"/>
      <c r="C22" s="85"/>
      <c r="D22" s="85"/>
    </row>
  </sheetData>
  <mergeCells count="5">
    <mergeCell ref="A16:A22"/>
    <mergeCell ref="B16:D22"/>
    <mergeCell ref="A1:A2"/>
    <mergeCell ref="A8:A14"/>
    <mergeCell ref="B8: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
  <sheetViews>
    <sheetView topLeftCell="A58" workbookViewId="0"/>
  </sheetViews>
  <sheetFormatPr baseColWidth="10" defaultRowHeight="15" x14ac:dyDescent="0.25"/>
  <sheetData>
    <row r="1" spans="1:2" x14ac:dyDescent="0.25">
      <c r="A1">
        <v>1</v>
      </c>
      <c r="B1" t="s">
        <v>15</v>
      </c>
    </row>
    <row r="2" spans="1:2" x14ac:dyDescent="0.25">
      <c r="A2">
        <v>2</v>
      </c>
      <c r="B2" t="s">
        <v>15</v>
      </c>
    </row>
    <row r="3" spans="1:2" x14ac:dyDescent="0.25">
      <c r="A3">
        <v>3</v>
      </c>
      <c r="B3" t="s">
        <v>15</v>
      </c>
    </row>
    <row r="4" spans="1:2" x14ac:dyDescent="0.25">
      <c r="A4">
        <v>4</v>
      </c>
      <c r="B4" t="s">
        <v>15</v>
      </c>
    </row>
    <row r="5" spans="1:2" x14ac:dyDescent="0.25">
      <c r="A5">
        <v>5</v>
      </c>
      <c r="B5" t="s">
        <v>15</v>
      </c>
    </row>
    <row r="6" spans="1:2" x14ac:dyDescent="0.25">
      <c r="A6">
        <v>6</v>
      </c>
      <c r="B6" t="s">
        <v>15</v>
      </c>
    </row>
    <row r="7" spans="1:2" x14ac:dyDescent="0.25">
      <c r="A7">
        <v>7</v>
      </c>
      <c r="B7" t="s">
        <v>15</v>
      </c>
    </row>
    <row r="8" spans="1:2" x14ac:dyDescent="0.25">
      <c r="A8">
        <v>8</v>
      </c>
      <c r="B8" t="s">
        <v>15</v>
      </c>
    </row>
    <row r="9" spans="1:2" x14ac:dyDescent="0.25">
      <c r="A9">
        <v>9</v>
      </c>
      <c r="B9" t="s">
        <v>15</v>
      </c>
    </row>
    <row r="10" spans="1:2" x14ac:dyDescent="0.25">
      <c r="A10">
        <v>10</v>
      </c>
      <c r="B10" t="s">
        <v>15</v>
      </c>
    </row>
    <row r="11" spans="1:2" x14ac:dyDescent="0.25">
      <c r="A11">
        <v>11</v>
      </c>
      <c r="B11" t="s">
        <v>15</v>
      </c>
    </row>
    <row r="12" spans="1:2" x14ac:dyDescent="0.25">
      <c r="A12">
        <v>12</v>
      </c>
      <c r="B12" t="s">
        <v>15</v>
      </c>
    </row>
    <row r="13" spans="1:2" x14ac:dyDescent="0.25">
      <c r="A13">
        <v>13</v>
      </c>
      <c r="B13" t="s">
        <v>15</v>
      </c>
    </row>
    <row r="14" spans="1:2" x14ac:dyDescent="0.25">
      <c r="A14">
        <v>14</v>
      </c>
      <c r="B14" t="s">
        <v>15</v>
      </c>
    </row>
    <row r="15" spans="1:2" x14ac:dyDescent="0.25">
      <c r="A15">
        <v>15</v>
      </c>
      <c r="B15" t="s">
        <v>15</v>
      </c>
    </row>
    <row r="16" spans="1:2" x14ac:dyDescent="0.25">
      <c r="A16">
        <v>16</v>
      </c>
      <c r="B16" t="s">
        <v>15</v>
      </c>
    </row>
    <row r="17" spans="1:2" x14ac:dyDescent="0.25">
      <c r="A17">
        <v>17</v>
      </c>
      <c r="B17" t="s">
        <v>15</v>
      </c>
    </row>
    <row r="18" spans="1:2" x14ac:dyDescent="0.25">
      <c r="A18">
        <v>18</v>
      </c>
      <c r="B18" t="s">
        <v>15</v>
      </c>
    </row>
    <row r="19" spans="1:2" x14ac:dyDescent="0.25">
      <c r="A19">
        <v>19</v>
      </c>
      <c r="B19" t="s">
        <v>15</v>
      </c>
    </row>
    <row r="20" spans="1:2" x14ac:dyDescent="0.25">
      <c r="A20">
        <v>20</v>
      </c>
      <c r="B20" t="s">
        <v>15</v>
      </c>
    </row>
    <row r="21" spans="1:2" x14ac:dyDescent="0.25">
      <c r="A21">
        <v>21</v>
      </c>
      <c r="B21" t="s">
        <v>15</v>
      </c>
    </row>
    <row r="22" spans="1:2" x14ac:dyDescent="0.25">
      <c r="A22">
        <v>22</v>
      </c>
      <c r="B22" t="s">
        <v>15</v>
      </c>
    </row>
    <row r="23" spans="1:2" x14ac:dyDescent="0.25">
      <c r="A23">
        <v>23</v>
      </c>
      <c r="B23" t="s">
        <v>15</v>
      </c>
    </row>
    <row r="24" spans="1:2" x14ac:dyDescent="0.25">
      <c r="A24">
        <v>24</v>
      </c>
      <c r="B24" t="s">
        <v>15</v>
      </c>
    </row>
    <row r="25" spans="1:2" x14ac:dyDescent="0.25">
      <c r="A25">
        <v>25</v>
      </c>
      <c r="B25" t="s">
        <v>15</v>
      </c>
    </row>
    <row r="26" spans="1:2" x14ac:dyDescent="0.25">
      <c r="A26">
        <v>26</v>
      </c>
      <c r="B26" t="s">
        <v>15</v>
      </c>
    </row>
    <row r="27" spans="1:2" x14ac:dyDescent="0.25">
      <c r="A27">
        <v>27</v>
      </c>
      <c r="B27" t="s">
        <v>15</v>
      </c>
    </row>
    <row r="28" spans="1:2" x14ac:dyDescent="0.25">
      <c r="A28">
        <v>28</v>
      </c>
      <c r="B28" t="s">
        <v>15</v>
      </c>
    </row>
    <row r="29" spans="1:2" x14ac:dyDescent="0.25">
      <c r="A29">
        <v>29</v>
      </c>
      <c r="B29" t="s">
        <v>15</v>
      </c>
    </row>
    <row r="30" spans="1:2" x14ac:dyDescent="0.25">
      <c r="A30">
        <v>30</v>
      </c>
      <c r="B30" t="s">
        <v>15</v>
      </c>
    </row>
    <row r="31" spans="1:2" x14ac:dyDescent="0.25">
      <c r="A31">
        <v>31</v>
      </c>
      <c r="B31" t="s">
        <v>15</v>
      </c>
    </row>
    <row r="32" spans="1:2" x14ac:dyDescent="0.25">
      <c r="A32">
        <v>32</v>
      </c>
      <c r="B32" t="s">
        <v>15</v>
      </c>
    </row>
    <row r="33" spans="1:2" x14ac:dyDescent="0.25">
      <c r="A33">
        <v>33</v>
      </c>
      <c r="B33" t="s">
        <v>15</v>
      </c>
    </row>
    <row r="34" spans="1:2" x14ac:dyDescent="0.25">
      <c r="A34">
        <v>34</v>
      </c>
      <c r="B34" t="s">
        <v>15</v>
      </c>
    </row>
    <row r="35" spans="1:2" x14ac:dyDescent="0.25">
      <c r="A35">
        <v>35</v>
      </c>
      <c r="B35" t="s">
        <v>15</v>
      </c>
    </row>
    <row r="36" spans="1:2" x14ac:dyDescent="0.25">
      <c r="A36">
        <v>36</v>
      </c>
      <c r="B36" t="s">
        <v>15</v>
      </c>
    </row>
    <row r="37" spans="1:2" x14ac:dyDescent="0.25">
      <c r="A37">
        <v>37</v>
      </c>
      <c r="B37" t="s">
        <v>15</v>
      </c>
    </row>
    <row r="38" spans="1:2" x14ac:dyDescent="0.25">
      <c r="A38">
        <v>38</v>
      </c>
      <c r="B38" t="s">
        <v>15</v>
      </c>
    </row>
    <row r="39" spans="1:2" x14ac:dyDescent="0.25">
      <c r="A39">
        <v>39</v>
      </c>
      <c r="B39" t="s">
        <v>15</v>
      </c>
    </row>
    <row r="40" spans="1:2" x14ac:dyDescent="0.25">
      <c r="A40">
        <v>40</v>
      </c>
      <c r="B40" t="s">
        <v>15</v>
      </c>
    </row>
    <row r="41" spans="1:2" x14ac:dyDescent="0.25">
      <c r="A41">
        <v>41</v>
      </c>
      <c r="B41" t="s">
        <v>16</v>
      </c>
    </row>
    <row r="42" spans="1:2" x14ac:dyDescent="0.25">
      <c r="A42">
        <v>42</v>
      </c>
      <c r="B42" t="s">
        <v>16</v>
      </c>
    </row>
    <row r="43" spans="1:2" x14ac:dyDescent="0.25">
      <c r="A43">
        <v>43</v>
      </c>
      <c r="B43" t="s">
        <v>16</v>
      </c>
    </row>
    <row r="44" spans="1:2" x14ac:dyDescent="0.25">
      <c r="A44">
        <v>44</v>
      </c>
      <c r="B44" t="s">
        <v>16</v>
      </c>
    </row>
    <row r="45" spans="1:2" x14ac:dyDescent="0.25">
      <c r="A45">
        <v>45</v>
      </c>
      <c r="B45" t="s">
        <v>16</v>
      </c>
    </row>
    <row r="46" spans="1:2" x14ac:dyDescent="0.25">
      <c r="A46">
        <v>46</v>
      </c>
      <c r="B46" t="s">
        <v>16</v>
      </c>
    </row>
    <row r="47" spans="1:2" x14ac:dyDescent="0.25">
      <c r="A47">
        <v>47</v>
      </c>
      <c r="B47" t="s">
        <v>16</v>
      </c>
    </row>
    <row r="48" spans="1:2" x14ac:dyDescent="0.25">
      <c r="A48">
        <v>48</v>
      </c>
      <c r="B48" t="s">
        <v>16</v>
      </c>
    </row>
    <row r="49" spans="1:2" x14ac:dyDescent="0.25">
      <c r="A49">
        <v>49</v>
      </c>
      <c r="B49" t="s">
        <v>16</v>
      </c>
    </row>
    <row r="50" spans="1:2" x14ac:dyDescent="0.25">
      <c r="A50">
        <v>50</v>
      </c>
      <c r="B50" t="s">
        <v>16</v>
      </c>
    </row>
    <row r="51" spans="1:2" x14ac:dyDescent="0.25">
      <c r="A51">
        <v>51</v>
      </c>
      <c r="B51" t="s">
        <v>16</v>
      </c>
    </row>
    <row r="52" spans="1:2" x14ac:dyDescent="0.25">
      <c r="A52">
        <v>52</v>
      </c>
      <c r="B52" t="s">
        <v>16</v>
      </c>
    </row>
    <row r="53" spans="1:2" x14ac:dyDescent="0.25">
      <c r="A53">
        <v>53</v>
      </c>
      <c r="B53" t="s">
        <v>17</v>
      </c>
    </row>
    <row r="54" spans="1:2" x14ac:dyDescent="0.25">
      <c r="A54">
        <v>54</v>
      </c>
      <c r="B54" t="s">
        <v>17</v>
      </c>
    </row>
    <row r="55" spans="1:2" x14ac:dyDescent="0.25">
      <c r="A55">
        <v>55</v>
      </c>
      <c r="B55" t="s">
        <v>17</v>
      </c>
    </row>
    <row r="56" spans="1:2" x14ac:dyDescent="0.25">
      <c r="A56">
        <v>56</v>
      </c>
      <c r="B56" t="s">
        <v>17</v>
      </c>
    </row>
    <row r="57" spans="1:2" x14ac:dyDescent="0.25">
      <c r="A57">
        <v>57</v>
      </c>
      <c r="B57" t="s">
        <v>17</v>
      </c>
    </row>
    <row r="58" spans="1:2" x14ac:dyDescent="0.25">
      <c r="A58">
        <v>58</v>
      </c>
      <c r="B58" t="s">
        <v>17</v>
      </c>
    </row>
    <row r="59" spans="1:2" x14ac:dyDescent="0.25">
      <c r="A59">
        <v>59</v>
      </c>
      <c r="B59" t="s">
        <v>17</v>
      </c>
    </row>
    <row r="60" spans="1:2" x14ac:dyDescent="0.25">
      <c r="A60">
        <v>60</v>
      </c>
      <c r="B60" t="s">
        <v>17</v>
      </c>
    </row>
    <row r="61" spans="1:2" x14ac:dyDescent="0.25">
      <c r="A61">
        <v>61</v>
      </c>
      <c r="B61" t="s">
        <v>17</v>
      </c>
    </row>
    <row r="62" spans="1:2" x14ac:dyDescent="0.25">
      <c r="A62">
        <v>62</v>
      </c>
      <c r="B62" t="s">
        <v>17</v>
      </c>
    </row>
    <row r="63" spans="1:2" x14ac:dyDescent="0.25">
      <c r="A63">
        <v>63</v>
      </c>
      <c r="B63" t="s">
        <v>17</v>
      </c>
    </row>
    <row r="64" spans="1:2" x14ac:dyDescent="0.25">
      <c r="A64">
        <v>64</v>
      </c>
      <c r="B64" t="s">
        <v>17</v>
      </c>
    </row>
    <row r="65" spans="1:2" x14ac:dyDescent="0.25">
      <c r="A65">
        <v>65</v>
      </c>
      <c r="B65" t="s">
        <v>18</v>
      </c>
    </row>
    <row r="66" spans="1:2" x14ac:dyDescent="0.25">
      <c r="A66">
        <v>66</v>
      </c>
      <c r="B66" t="s">
        <v>18</v>
      </c>
    </row>
    <row r="67" spans="1:2" x14ac:dyDescent="0.25">
      <c r="A67">
        <v>67</v>
      </c>
      <c r="B67" t="s">
        <v>18</v>
      </c>
    </row>
    <row r="68" spans="1:2" x14ac:dyDescent="0.25">
      <c r="A68">
        <v>68</v>
      </c>
      <c r="B68" t="s">
        <v>18</v>
      </c>
    </row>
    <row r="69" spans="1:2" x14ac:dyDescent="0.25">
      <c r="A69">
        <v>69</v>
      </c>
      <c r="B69" t="s">
        <v>18</v>
      </c>
    </row>
    <row r="70" spans="1:2" x14ac:dyDescent="0.25">
      <c r="A70">
        <v>70</v>
      </c>
      <c r="B70" t="s">
        <v>18</v>
      </c>
    </row>
    <row r="71" spans="1:2" x14ac:dyDescent="0.25">
      <c r="A71">
        <v>71</v>
      </c>
      <c r="B71" t="s">
        <v>18</v>
      </c>
    </row>
    <row r="72" spans="1:2" x14ac:dyDescent="0.25">
      <c r="A72">
        <v>72</v>
      </c>
      <c r="B72" t="s">
        <v>18</v>
      </c>
    </row>
    <row r="73" spans="1:2" x14ac:dyDescent="0.25">
      <c r="A73">
        <v>73</v>
      </c>
      <c r="B73" t="s">
        <v>18</v>
      </c>
    </row>
    <row r="74" spans="1:2" x14ac:dyDescent="0.25">
      <c r="A74">
        <v>74</v>
      </c>
      <c r="B74" t="s">
        <v>18</v>
      </c>
    </row>
    <row r="75" spans="1:2" x14ac:dyDescent="0.25">
      <c r="A75">
        <v>75</v>
      </c>
      <c r="B75" t="s">
        <v>18</v>
      </c>
    </row>
    <row r="76" spans="1:2" x14ac:dyDescent="0.25">
      <c r="A76">
        <v>76</v>
      </c>
      <c r="B76" t="s">
        <v>18</v>
      </c>
    </row>
    <row r="77" spans="1:2" x14ac:dyDescent="0.25">
      <c r="A77">
        <v>77</v>
      </c>
      <c r="B77" t="s">
        <v>19</v>
      </c>
    </row>
    <row r="78" spans="1:2" x14ac:dyDescent="0.25">
      <c r="A78">
        <v>78</v>
      </c>
      <c r="B78" t="s">
        <v>19</v>
      </c>
    </row>
    <row r="79" spans="1:2" x14ac:dyDescent="0.25">
      <c r="A79">
        <v>79</v>
      </c>
      <c r="B79" t="s">
        <v>19</v>
      </c>
    </row>
    <row r="80" spans="1:2" x14ac:dyDescent="0.25">
      <c r="A80">
        <v>80</v>
      </c>
      <c r="B80" t="s">
        <v>19</v>
      </c>
    </row>
    <row r="81" spans="1:2" x14ac:dyDescent="0.25">
      <c r="A81">
        <v>81</v>
      </c>
      <c r="B81" t="s">
        <v>19</v>
      </c>
    </row>
    <row r="82" spans="1:2" x14ac:dyDescent="0.25">
      <c r="A82">
        <v>82</v>
      </c>
      <c r="B82" t="s">
        <v>19</v>
      </c>
    </row>
    <row r="83" spans="1:2" x14ac:dyDescent="0.25">
      <c r="A83">
        <v>83</v>
      </c>
      <c r="B83" t="s">
        <v>19</v>
      </c>
    </row>
    <row r="84" spans="1:2" x14ac:dyDescent="0.25">
      <c r="A84">
        <v>84</v>
      </c>
      <c r="B84" t="s">
        <v>19</v>
      </c>
    </row>
    <row r="85" spans="1:2" x14ac:dyDescent="0.25">
      <c r="A85">
        <v>85</v>
      </c>
      <c r="B85" t="s">
        <v>19</v>
      </c>
    </row>
    <row r="86" spans="1:2" x14ac:dyDescent="0.25">
      <c r="A86">
        <v>86</v>
      </c>
      <c r="B86" t="s">
        <v>19</v>
      </c>
    </row>
    <row r="87" spans="1:2" x14ac:dyDescent="0.25">
      <c r="A87">
        <v>87</v>
      </c>
      <c r="B87" t="s">
        <v>19</v>
      </c>
    </row>
    <row r="88" spans="1:2" x14ac:dyDescent="0.25">
      <c r="A88">
        <v>88</v>
      </c>
      <c r="B88" t="s">
        <v>19</v>
      </c>
    </row>
    <row r="89" spans="1:2" x14ac:dyDescent="0.25">
      <c r="A89">
        <v>89</v>
      </c>
      <c r="B89" t="s">
        <v>19</v>
      </c>
    </row>
    <row r="90" spans="1:2" x14ac:dyDescent="0.25">
      <c r="A90">
        <v>90</v>
      </c>
      <c r="B90" t="s">
        <v>20</v>
      </c>
    </row>
    <row r="91" spans="1:2" x14ac:dyDescent="0.25">
      <c r="A91">
        <v>91</v>
      </c>
      <c r="B91" t="s">
        <v>20</v>
      </c>
    </row>
    <row r="92" spans="1:2" x14ac:dyDescent="0.25">
      <c r="A92">
        <v>92</v>
      </c>
      <c r="B92" t="s">
        <v>20</v>
      </c>
    </row>
    <row r="93" spans="1:2" x14ac:dyDescent="0.25">
      <c r="A93">
        <v>93</v>
      </c>
      <c r="B93" t="s">
        <v>20</v>
      </c>
    </row>
    <row r="94" spans="1:2" x14ac:dyDescent="0.25">
      <c r="A94">
        <v>94</v>
      </c>
      <c r="B94" t="s">
        <v>20</v>
      </c>
    </row>
    <row r="95" spans="1:2" x14ac:dyDescent="0.25">
      <c r="A95">
        <v>95</v>
      </c>
      <c r="B95" t="s">
        <v>20</v>
      </c>
    </row>
    <row r="96" spans="1:2" x14ac:dyDescent="0.25">
      <c r="A96">
        <v>96</v>
      </c>
      <c r="B96" t="s">
        <v>20</v>
      </c>
    </row>
    <row r="97" spans="1:2" x14ac:dyDescent="0.25">
      <c r="A97">
        <v>97</v>
      </c>
      <c r="B97" t="s">
        <v>20</v>
      </c>
    </row>
    <row r="98" spans="1:2" x14ac:dyDescent="0.25">
      <c r="A98">
        <v>98</v>
      </c>
      <c r="B98" t="s">
        <v>20</v>
      </c>
    </row>
    <row r="99" spans="1:2" x14ac:dyDescent="0.25">
      <c r="A99">
        <v>99</v>
      </c>
      <c r="B99" t="s">
        <v>20</v>
      </c>
    </row>
    <row r="100" spans="1:2" x14ac:dyDescent="0.25">
      <c r="A100">
        <v>100</v>
      </c>
      <c r="B100"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28549D51D60D240B6CDB5D39CA80A7D" ma:contentTypeVersion="14" ma:contentTypeDescription="Opprett et nytt dokument." ma:contentTypeScope="" ma:versionID="143493b9d40facff8448d3434ce2b28e">
  <xsd:schema xmlns:xsd="http://www.w3.org/2001/XMLSchema" xmlns:xs="http://www.w3.org/2001/XMLSchema" xmlns:p="http://schemas.microsoft.com/office/2006/metadata/properties" xmlns:ns3="852d8dc2-85f4-4eb5-8d10-f4a02a8afc08" xmlns:ns4="5903395f-1f0c-49e5-9178-dc74fd98997a" targetNamespace="http://schemas.microsoft.com/office/2006/metadata/properties" ma:root="true" ma:fieldsID="628c68e8517aed5450ba8587072c0afa" ns3:_="" ns4:_="">
    <xsd:import namespace="852d8dc2-85f4-4eb5-8d10-f4a02a8afc08"/>
    <xsd:import namespace="5903395f-1f0c-49e5-9178-dc74fd98997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d8dc2-85f4-4eb5-8d10-f4a02a8afc08"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SharingHintHash" ma:index="10"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03395f-1f0c-49e5-9178-dc74fd9899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1CACF-F4A0-4244-AC30-FC7BEB32D7BF}">
  <ds:schemaRefs>
    <ds:schemaRef ds:uri="http://schemas.microsoft.com/sharepoint/v3/contenttype/forms"/>
  </ds:schemaRefs>
</ds:datastoreItem>
</file>

<file path=customXml/itemProps2.xml><?xml version="1.0" encoding="utf-8"?>
<ds:datastoreItem xmlns:ds="http://schemas.openxmlformats.org/officeDocument/2006/customXml" ds:itemID="{C99FEA52-1FDD-4939-BCF3-116F199F5662}">
  <ds:schemaRefs>
    <ds:schemaRef ds:uri="http://www.w3.org/XML/1998/namespace"/>
    <ds:schemaRef ds:uri="http://purl.org/dc/elements/1.1/"/>
    <ds:schemaRef ds:uri="852d8dc2-85f4-4eb5-8d10-f4a02a8afc08"/>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5903395f-1f0c-49e5-9178-dc74fd98997a"/>
    <ds:schemaRef ds:uri="http://purl.org/dc/terms/"/>
  </ds:schemaRefs>
</ds:datastoreItem>
</file>

<file path=customXml/itemProps3.xml><?xml version="1.0" encoding="utf-8"?>
<ds:datastoreItem xmlns:ds="http://schemas.openxmlformats.org/officeDocument/2006/customXml" ds:itemID="{95D296B0-455A-4F2C-AD75-DEB07872D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d8dc2-85f4-4eb5-8d10-f4a02a8afc08"/>
    <ds:schemaRef ds:uri="5903395f-1f0c-49e5-9178-dc74fd989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Report 1 Grade_Justification</vt:lpstr>
      <vt:lpstr>Report 2 Grade_Justification</vt:lpstr>
      <vt:lpstr>Report 3 Grade_Justification</vt:lpstr>
      <vt:lpstr>Report 4 Grade_Justification</vt:lpstr>
      <vt:lpstr>Oral</vt:lpstr>
      <vt:lpstr>Final Grade_Justification</vt:lpstr>
      <vt:lpstr>100 point scale and grades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Henning Johansen</dc:creator>
  <cp:lastModifiedBy>Margrethe Karijord Johnsen</cp:lastModifiedBy>
  <dcterms:created xsi:type="dcterms:W3CDTF">2019-12-04T10:45:48Z</dcterms:created>
  <dcterms:modified xsi:type="dcterms:W3CDTF">2023-06-02T09:33:12Z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0x010100928549D51D60D240B6CDB5D39CA80A7D</vt:lpwstr>
  </property>
</Properties>
</file>